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SEPTIEMBRE  2023\LOTAIP V2 SEPTIEMBRE\"/>
    </mc:Choice>
  </mc:AlternateContent>
  <xr:revisionPtr revIDLastSave="0" documentId="13_ncr:1_{667DE011-37E2-4182-9C49-21745552800F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QHMWh1VI45vyBCJ1c7j77HtKydXlEPPCpihobOW57Ys="/>
    </ext>
  </extLst>
</workbook>
</file>

<file path=xl/calcChain.xml><?xml version="1.0" encoding="utf-8"?>
<calcChain xmlns="http://schemas.openxmlformats.org/spreadsheetml/2006/main">
  <c r="M2" i="2" l="1"/>
  <c r="L2" i="2"/>
  <c r="K2" i="2"/>
  <c r="N106" i="2"/>
  <c r="M106" i="2"/>
  <c r="L106" i="2"/>
  <c r="K106" i="2"/>
  <c r="N105" i="2"/>
  <c r="M105" i="2"/>
  <c r="L105" i="2"/>
  <c r="K105" i="2"/>
  <c r="M104" i="2"/>
  <c r="L104" i="2"/>
  <c r="K104" i="2"/>
  <c r="N103" i="2"/>
  <c r="M103" i="2"/>
  <c r="L103" i="2"/>
  <c r="K103" i="2"/>
  <c r="N102" i="2"/>
  <c r="M102" i="2"/>
  <c r="L102" i="2"/>
  <c r="K102" i="2"/>
  <c r="M101" i="2"/>
  <c r="L101" i="2"/>
  <c r="K101" i="2"/>
  <c r="M100" i="2"/>
  <c r="L100" i="2"/>
  <c r="K100" i="2"/>
  <c r="M99" i="2"/>
  <c r="L99" i="2"/>
  <c r="K99" i="2"/>
  <c r="N98" i="2"/>
  <c r="M98" i="2"/>
  <c r="L98" i="2"/>
  <c r="K98" i="2"/>
  <c r="M97" i="2"/>
  <c r="L97" i="2"/>
  <c r="K97" i="2"/>
  <c r="N96" i="2"/>
  <c r="M96" i="2"/>
  <c r="L96" i="2"/>
  <c r="K96" i="2"/>
  <c r="M95" i="2"/>
  <c r="L95" i="2"/>
  <c r="K95" i="2"/>
  <c r="N94" i="2"/>
  <c r="M94" i="2"/>
  <c r="L94" i="2"/>
  <c r="K94" i="2"/>
  <c r="M93" i="2"/>
  <c r="L93" i="2"/>
  <c r="K93" i="2"/>
  <c r="N92" i="2"/>
  <c r="M92" i="2"/>
  <c r="L92" i="2"/>
  <c r="K92" i="2"/>
  <c r="N91" i="2"/>
  <c r="M91" i="2"/>
  <c r="L91" i="2"/>
  <c r="K91" i="2"/>
  <c r="N90" i="2"/>
  <c r="M90" i="2"/>
  <c r="L90" i="2"/>
  <c r="K90" i="2"/>
  <c r="N89" i="2"/>
  <c r="M89" i="2"/>
  <c r="L89" i="2"/>
  <c r="K89" i="2"/>
  <c r="M88" i="2"/>
  <c r="L88" i="2"/>
  <c r="K88" i="2"/>
  <c r="M87" i="2"/>
  <c r="L87" i="2"/>
  <c r="K87" i="2"/>
  <c r="N86" i="2"/>
  <c r="M86" i="2"/>
  <c r="L86" i="2"/>
  <c r="K86" i="2"/>
  <c r="N85" i="2"/>
  <c r="M85" i="2"/>
  <c r="L85" i="2"/>
  <c r="K85" i="2"/>
  <c r="N84" i="2"/>
  <c r="M84" i="2"/>
  <c r="L84" i="2"/>
  <c r="K84" i="2"/>
  <c r="N83" i="2"/>
  <c r="M83" i="2"/>
  <c r="L83" i="2"/>
  <c r="K83" i="2"/>
  <c r="N82" i="2"/>
  <c r="M82" i="2"/>
  <c r="L82" i="2"/>
  <c r="K82" i="2"/>
  <c r="N81" i="2"/>
  <c r="M81" i="2"/>
  <c r="L81" i="2"/>
  <c r="K81" i="2"/>
  <c r="N80" i="2"/>
  <c r="M80" i="2"/>
  <c r="L80" i="2"/>
  <c r="K80" i="2"/>
  <c r="N79" i="2"/>
  <c r="M79" i="2"/>
  <c r="L79" i="2"/>
  <c r="K79" i="2"/>
  <c r="N78" i="2"/>
  <c r="M78" i="2"/>
  <c r="L78" i="2"/>
  <c r="K78" i="2"/>
  <c r="N77" i="2"/>
  <c r="M77" i="2"/>
  <c r="L77" i="2"/>
  <c r="K77" i="2"/>
  <c r="N76" i="2"/>
  <c r="M76" i="2"/>
  <c r="L76" i="2"/>
  <c r="K76" i="2"/>
  <c r="N75" i="2"/>
  <c r="M75" i="2"/>
  <c r="L75" i="2"/>
  <c r="K75" i="2"/>
  <c r="N74" i="2"/>
  <c r="M74" i="2"/>
  <c r="L74" i="2"/>
  <c r="K74" i="2"/>
  <c r="N73" i="2"/>
  <c r="M73" i="2"/>
  <c r="L73" i="2"/>
  <c r="K73" i="2"/>
  <c r="M72" i="2"/>
  <c r="L72" i="2"/>
  <c r="K72" i="2"/>
  <c r="N71" i="2"/>
  <c r="M71" i="2"/>
  <c r="L71" i="2"/>
  <c r="K71" i="2"/>
  <c r="N70" i="2"/>
  <c r="M70" i="2"/>
  <c r="L70" i="2"/>
  <c r="K70" i="2"/>
  <c r="M69" i="2"/>
  <c r="L69" i="2"/>
  <c r="K69" i="2"/>
  <c r="N68" i="2"/>
  <c r="M68" i="2"/>
  <c r="L68" i="2"/>
  <c r="K68" i="2"/>
  <c r="N67" i="2"/>
  <c r="M67" i="2"/>
  <c r="L67" i="2"/>
  <c r="K67" i="2"/>
  <c r="N66" i="2"/>
  <c r="M66" i="2"/>
  <c r="L66" i="2"/>
  <c r="K66" i="2"/>
  <c r="M65" i="2"/>
  <c r="L65" i="2"/>
  <c r="K65" i="2"/>
  <c r="N64" i="2"/>
  <c r="M64" i="2"/>
  <c r="L64" i="2"/>
  <c r="K64" i="2"/>
  <c r="N63" i="2"/>
  <c r="M63" i="2"/>
  <c r="L63" i="2"/>
  <c r="K63" i="2"/>
  <c r="N62" i="2"/>
  <c r="M62" i="2"/>
  <c r="L62" i="2"/>
  <c r="K62" i="2"/>
  <c r="N61" i="2"/>
  <c r="M61" i="2"/>
  <c r="L61" i="2"/>
  <c r="K61" i="2"/>
  <c r="N60" i="2"/>
  <c r="M60" i="2"/>
  <c r="L60" i="2"/>
  <c r="K60" i="2"/>
  <c r="N59" i="2"/>
  <c r="M59" i="2"/>
  <c r="L59" i="2"/>
  <c r="K59" i="2"/>
  <c r="M58" i="2"/>
  <c r="L58" i="2"/>
  <c r="K58" i="2"/>
  <c r="M57" i="2"/>
  <c r="L57" i="2"/>
  <c r="K57" i="2"/>
  <c r="M56" i="2"/>
  <c r="L56" i="2"/>
  <c r="K56" i="2"/>
  <c r="M55" i="2"/>
  <c r="L55" i="2"/>
  <c r="K55" i="2"/>
  <c r="M54" i="2"/>
  <c r="L54" i="2"/>
  <c r="K54" i="2"/>
  <c r="N53" i="2"/>
  <c r="M53" i="2"/>
  <c r="L53" i="2"/>
  <c r="K53" i="2"/>
  <c r="M52" i="2"/>
  <c r="L52" i="2"/>
  <c r="K52" i="2"/>
  <c r="N51" i="2"/>
  <c r="M51" i="2"/>
  <c r="L51" i="2"/>
  <c r="K51" i="2"/>
  <c r="N50" i="2"/>
  <c r="M50" i="2"/>
  <c r="L50" i="2"/>
  <c r="K50" i="2"/>
  <c r="N49" i="2"/>
  <c r="M49" i="2"/>
  <c r="L49" i="2"/>
  <c r="K49" i="2"/>
  <c r="M48" i="2"/>
  <c r="L48" i="2"/>
  <c r="K48" i="2"/>
  <c r="M47" i="2"/>
  <c r="L47" i="2"/>
  <c r="K47" i="2"/>
  <c r="M46" i="2"/>
  <c r="L46" i="2"/>
  <c r="K46" i="2"/>
  <c r="N45" i="2"/>
  <c r="M45" i="2"/>
  <c r="L45" i="2"/>
  <c r="K45" i="2"/>
  <c r="N44" i="2"/>
  <c r="M44" i="2"/>
  <c r="L44" i="2"/>
  <c r="K44" i="2"/>
  <c r="N43" i="2"/>
  <c r="M43" i="2"/>
  <c r="L43" i="2"/>
  <c r="K43" i="2"/>
  <c r="N42" i="2"/>
  <c r="M42" i="2"/>
  <c r="L42" i="2"/>
  <c r="K42" i="2"/>
  <c r="M41" i="2"/>
  <c r="L41" i="2"/>
  <c r="K41" i="2"/>
  <c r="N40" i="2"/>
  <c r="M40" i="2"/>
  <c r="L40" i="2"/>
  <c r="K40" i="2"/>
  <c r="N39" i="2"/>
  <c r="M39" i="2"/>
  <c r="L39" i="2"/>
  <c r="K39" i="2"/>
  <c r="N38" i="2"/>
  <c r="M38" i="2"/>
  <c r="L38" i="2"/>
  <c r="K38" i="2"/>
  <c r="M37" i="2"/>
  <c r="L37" i="2"/>
  <c r="K37" i="2"/>
  <c r="N36" i="2"/>
  <c r="M36" i="2"/>
  <c r="L36" i="2"/>
  <c r="K36" i="2"/>
  <c r="N35" i="2"/>
  <c r="M35" i="2"/>
  <c r="L35" i="2"/>
  <c r="K35" i="2"/>
  <c r="M34" i="2"/>
  <c r="L34" i="2"/>
  <c r="K34" i="2"/>
  <c r="M33" i="2"/>
  <c r="L33" i="2"/>
  <c r="K33" i="2"/>
  <c r="N32" i="2"/>
  <c r="M32" i="2"/>
  <c r="L32" i="2"/>
  <c r="K32" i="2"/>
  <c r="N31" i="2"/>
  <c r="M31" i="2"/>
  <c r="L31" i="2"/>
  <c r="K31" i="2"/>
  <c r="N30" i="2"/>
  <c r="M30" i="2"/>
  <c r="L30" i="2"/>
  <c r="K30" i="2"/>
  <c r="N29" i="2"/>
  <c r="M29" i="2"/>
  <c r="L29" i="2"/>
  <c r="K29" i="2"/>
  <c r="N28" i="2"/>
  <c r="M28" i="2"/>
  <c r="L28" i="2"/>
  <c r="K28" i="2"/>
  <c r="M27" i="2"/>
  <c r="L27" i="2"/>
  <c r="K27" i="2"/>
  <c r="N26" i="2"/>
  <c r="M26" i="2"/>
  <c r="L26" i="2"/>
  <c r="K26" i="2"/>
  <c r="N25" i="2"/>
  <c r="M25" i="2"/>
  <c r="L25" i="2"/>
  <c r="K25" i="2"/>
  <c r="N24" i="2"/>
  <c r="M24" i="2"/>
  <c r="L24" i="2"/>
  <c r="K24" i="2"/>
  <c r="N23" i="2"/>
  <c r="M23" i="2"/>
  <c r="L23" i="2"/>
  <c r="K23" i="2"/>
  <c r="N22" i="2"/>
  <c r="M22" i="2"/>
  <c r="L22" i="2"/>
  <c r="K22" i="2"/>
  <c r="N21" i="2"/>
  <c r="M21" i="2"/>
  <c r="L21" i="2"/>
  <c r="K21" i="2"/>
  <c r="N20" i="2"/>
  <c r="M20" i="2"/>
  <c r="L20" i="2"/>
  <c r="K20" i="2"/>
  <c r="N19" i="2"/>
  <c r="M19" i="2"/>
  <c r="L19" i="2"/>
  <c r="K19" i="2"/>
  <c r="N18" i="2"/>
  <c r="M18" i="2"/>
  <c r="L18" i="2"/>
  <c r="K18" i="2"/>
  <c r="N17" i="2"/>
  <c r="M17" i="2"/>
  <c r="L17" i="2"/>
  <c r="K17" i="2"/>
  <c r="N16" i="2"/>
  <c r="M16" i="2"/>
  <c r="L16" i="2"/>
  <c r="K16" i="2"/>
  <c r="N15" i="2"/>
  <c r="M15" i="2"/>
  <c r="L15" i="2"/>
  <c r="K15" i="2"/>
  <c r="N14" i="2"/>
  <c r="M14" i="2"/>
  <c r="L14" i="2"/>
  <c r="K14" i="2"/>
  <c r="N13" i="2"/>
  <c r="M13" i="2"/>
  <c r="L13" i="2"/>
  <c r="K13" i="2"/>
  <c r="N12" i="2"/>
  <c r="M12" i="2"/>
  <c r="L12" i="2"/>
  <c r="K12" i="2"/>
  <c r="N11" i="2"/>
  <c r="M11" i="2"/>
  <c r="L11" i="2"/>
  <c r="K11" i="2"/>
  <c r="N10" i="2"/>
  <c r="M10" i="2"/>
  <c r="L10" i="2"/>
  <c r="K10" i="2"/>
  <c r="N9" i="2"/>
  <c r="M9" i="2"/>
  <c r="L9" i="2"/>
  <c r="K9" i="2"/>
  <c r="N8" i="2"/>
  <c r="M8" i="2"/>
  <c r="L8" i="2"/>
  <c r="K8" i="2"/>
  <c r="N7" i="2"/>
  <c r="M7" i="2"/>
  <c r="L7" i="2"/>
  <c r="K7" i="2"/>
  <c r="N6" i="2"/>
  <c r="M6" i="2"/>
  <c r="L6" i="2"/>
  <c r="K6" i="2"/>
  <c r="N5" i="2"/>
  <c r="M5" i="2"/>
  <c r="L5" i="2"/>
  <c r="K5" i="2"/>
  <c r="N4" i="2"/>
  <c r="M4" i="2"/>
  <c r="L4" i="2"/>
  <c r="K4" i="2"/>
  <c r="N3" i="2"/>
  <c r="M3" i="2"/>
  <c r="L3" i="2"/>
  <c r="K3" i="2"/>
  <c r="N2" i="2"/>
</calcChain>
</file>

<file path=xl/sharedStrings.xml><?xml version="1.0" encoding="utf-8"?>
<sst xmlns="http://schemas.openxmlformats.org/spreadsheetml/2006/main" count="376" uniqueCount="242">
  <si>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</si>
  <si>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</si>
  <si>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</si>
  <si>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</si>
  <si>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</si>
  <si>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</si>
  <si>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</si>
  <si>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</si>
  <si>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</si>
  <si>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</si>
  <si>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</si>
  <si>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</si>
  <si>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</si>
  <si>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</si>
  <si>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</si>
  <si>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</si>
  <si>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</si>
  <si>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</si>
  <si>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</si>
  <si>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</si>
  <si>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</si>
  <si>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</si>
  <si>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</si>
  <si>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</si>
  <si>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</si>
  <si>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</si>
  <si>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</si>
  <si>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</si>
  <si>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</si>
  <si>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</si>
  <si>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</si>
  <si>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</si>
  <si>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</si>
  <si>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</si>
  <si>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</si>
  <si>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</si>
  <si>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</si>
  <si>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</si>
  <si>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</si>
  <si>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</si>
  <si>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</si>
  <si>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</si>
  <si>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</si>
  <si>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</si>
  <si>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</si>
  <si>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</si>
  <si>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</si>
  <si>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</si>
  <si>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</si>
  <si>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</si>
  <si>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</si>
  <si>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</si>
  <si>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</si>
  <si>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</si>
  <si>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</si>
  <si>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</si>
  <si>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</si>
  <si>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</si>
  <si>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</si>
  <si>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</si>
  <si>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</si>
  <si>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</si>
  <si>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</si>
  <si>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</si>
  <si>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</si>
  <si>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</si>
  <si>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</si>
  <si>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</si>
  <si>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</si>
  <si>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</si>
  <si>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</si>
  <si>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</si>
  <si>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</si>
  <si>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</si>
  <si>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</si>
  <si>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</si>
  <si>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</si>
  <si>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</si>
  <si>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</si>
  <si>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</si>
  <si>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</si>
  <si>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</si>
  <si>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</si>
  <si>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</si>
  <si>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</si>
  <si>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</si>
  <si>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</si>
  <si>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</si>
  <si>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</si>
  <si>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</si>
  <si>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</si>
  <si>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</si>
  <si>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</si>
  <si>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</si>
  <si>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</si>
  <si>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</si>
  <si>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</si>
  <si>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</si>
  <si>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</si>
  <si>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</si>
  <si>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</si>
  <si>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</si>
  <si>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</si>
  <si>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</si>
  <si>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</si>
  <si>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</si>
  <si>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</si>
  <si>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</si>
  <si>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</si>
  <si>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530701</t>
  </si>
  <si>
    <t>Desarrollo, Actualización, Asistencia Técnica y Soporte de Sistemas Informáticos</t>
  </si>
  <si>
    <t>530702</t>
  </si>
  <si>
    <t>Arrendamiento y Licencias de Uso de Paquetes Informáticos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</si>
  <si>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</si>
  <si>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</si>
  <si>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</si>
  <si>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</si>
  <si>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</si>
  <si>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</si>
  <si>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530803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</si>
  <si>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</si>
  <si>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</si>
  <si>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</si>
  <si>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</si>
  <si>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</si>
  <si>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</si>
  <si>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</si>
  <si>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530811</t>
  </si>
  <si>
    <t>Insumos, Materiales y Suministros para Construcción, Electricidad, Plomería, Carpintería, Señalización Vial,
Navegación, Contra Incendios y Placas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</si>
  <si>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</si>
  <si>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</si>
  <si>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</si>
  <si>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</si>
  <si>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</si>
  <si>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</si>
  <si>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</si>
  <si>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</si>
  <si>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</si>
  <si>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</si>
  <si>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</si>
  <si>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</si>
  <si>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</si>
  <si>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</si>
  <si>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</si>
  <si>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</si>
  <si>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</si>
  <si>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</si>
  <si>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</si>
  <si>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710105</t>
  </si>
  <si>
    <t>EGRESOS EN PERSONAL PARA INVERSIÓN</t>
  </si>
  <si>
    <t>710106</t>
  </si>
  <si>
    <t>710203</t>
  </si>
  <si>
    <t>710204</t>
  </si>
  <si>
    <t>710306</t>
  </si>
  <si>
    <t>710509</t>
  </si>
  <si>
    <t>710510</t>
  </si>
  <si>
    <t>710512</t>
  </si>
  <si>
    <t>710601</t>
  </si>
  <si>
    <t>710602</t>
  </si>
  <si>
    <t>710707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</si>
  <si>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</si>
  <si>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</si>
  <si>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</si>
  <si>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</si>
  <si>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</si>
  <si>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</si>
  <si>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</si>
  <si>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</si>
  <si>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</si>
  <si>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</si>
  <si>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</si>
  <si>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</si>
  <si>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</si>
  <si>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</si>
  <si>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</si>
  <si>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730504</t>
  </si>
  <si>
    <t xml:space="preserve">Maquinarias y equipo ( arrendamiento) </t>
  </si>
  <si>
    <t>730505</t>
  </si>
  <si>
    <t xml:space="preserve">Vehículos (Arrendamiento)
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</si>
  <si>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</si>
  <si>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</si>
  <si>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</si>
  <si>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</si>
  <si>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</si>
  <si>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</si>
  <si>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</si>
  <si>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</si>
  <si>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</si>
  <si>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</si>
  <si>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</si>
  <si>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</si>
  <si>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</si>
  <si>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</si>
  <si>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</si>
  <si>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</si>
  <si>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</si>
  <si>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</si>
  <si>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</si>
  <si>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</si>
  <si>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731002</t>
  </si>
  <si>
    <t>Suministros para la defensa y seguridad pública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</si>
  <si>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</si>
  <si>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</si>
  <si>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</si>
  <si>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</si>
  <si>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</si>
  <si>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</si>
  <si>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</si>
  <si>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</si>
  <si>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</si>
  <si>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</si>
  <si>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</si>
  <si>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</si>
  <si>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</si>
  <si>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</si>
  <si>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</si>
  <si>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</si>
  <si>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Impuestos, Tasas y Contribuciones</t>
  </si>
  <si>
    <t>Tasas Generales, Impuestos, Contribuciones, Permisos, Licencias y Patentes</t>
  </si>
  <si>
    <t>770201</t>
  </si>
  <si>
    <t>780103</t>
  </si>
  <si>
    <t>TRANSFERENCIAS O DONACIONES PARA INVERSION</t>
  </si>
  <si>
    <t>A EMPRESAS PUBLICAS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</si>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</sst>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yyyy\-mm\-dd;@"/>
  </numFmts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sz val="11"/>
      <color theme="1"/>
      <name val="Calibri"/>
      <scheme val="minor"/>
    </font>
    <font>
      <sz val="12"/>
      <color theme="1"/>
      <name val="Calibri"/>
      <family val="2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  <xf numFmtId="43" fontId="6" fillId="0" borderId="4" xfId="1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2" xfId="0" applyNumberFormat="1" applyFont="1" applyBorder="1" applyAlignment="1">
      <alignment horizontal="center" vertical="center" wrapText="1"/>
    </xf>
    <xf numFmtId="10" fontId="6" fillId="0" borderId="2" xfId="2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workbookViewId="0">
      <selection activeCell="K103" sqref="K1:K1048576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2" t="s">
        <v>44</v>
      </c>
      <c r="B2" s="12" t="s">
        <v>14</v>
      </c>
      <c r="C2" s="12" t="s">
        <v>15</v>
      </c>
      <c r="D2" s="13">
        <v>669206</v>
      </c>
      <c r="E2" s="14">
        <v>4586</v>
      </c>
      <c r="F2" s="15">
        <v>673792</v>
      </c>
      <c r="G2" s="15">
        <v>509856.7</v>
      </c>
      <c r="H2" s="14">
        <v>509856.7</v>
      </c>
      <c r="I2" s="14">
        <v>509856.7</v>
      </c>
      <c r="J2" s="14">
        <v>460529.46</v>
      </c>
      <c r="K2" s="15">
        <f>+F2-H2</f>
        <v>163935.29999999999</v>
      </c>
      <c r="L2" s="15">
        <f>+F2-I2</f>
        <v>163935.29999999999</v>
      </c>
      <c r="M2" s="15">
        <f>+H2-J2</f>
        <v>49327.239999999991</v>
      </c>
      <c r="N2" s="16">
        <f>+I2/F2</f>
        <v>0.75669746746770516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2" t="s">
        <v>45</v>
      </c>
      <c r="B3" s="12" t="s">
        <v>14</v>
      </c>
      <c r="C3" s="12" t="s">
        <v>16</v>
      </c>
      <c r="D3" s="13">
        <v>37478</v>
      </c>
      <c r="E3" s="14">
        <v>226</v>
      </c>
      <c r="F3" s="15">
        <v>37704</v>
      </c>
      <c r="G3" s="15">
        <v>28063.5</v>
      </c>
      <c r="H3" s="14">
        <v>28063.5</v>
      </c>
      <c r="I3" s="14">
        <v>28063.5</v>
      </c>
      <c r="J3" s="14">
        <v>28063.5</v>
      </c>
      <c r="K3" s="15">
        <f t="shared" ref="K3:K66" si="0">+F3-H3</f>
        <v>9640.5</v>
      </c>
      <c r="L3" s="15">
        <f t="shared" ref="L3:L66" si="1">+F3-I3</f>
        <v>9640.5</v>
      </c>
      <c r="M3" s="15">
        <f t="shared" ref="M3:M66" si="2">+H3-J3</f>
        <v>0</v>
      </c>
      <c r="N3" s="16">
        <f t="shared" ref="N3:N66" si="3">+I3/F3</f>
        <v>0.74431094844048373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2" t="s">
        <v>46</v>
      </c>
      <c r="B4" s="12" t="s">
        <v>14</v>
      </c>
      <c r="C4" s="12" t="s">
        <v>47</v>
      </c>
      <c r="D4" s="13">
        <v>66259.25</v>
      </c>
      <c r="E4" s="14">
        <v>706.83</v>
      </c>
      <c r="F4" s="15">
        <v>66966.080000000002</v>
      </c>
      <c r="G4" s="15">
        <v>50666.49</v>
      </c>
      <c r="H4" s="14">
        <v>50666.49</v>
      </c>
      <c r="I4" s="14">
        <v>50666.49</v>
      </c>
      <c r="J4" s="14">
        <v>50666.49</v>
      </c>
      <c r="K4" s="15">
        <f t="shared" si="0"/>
        <v>16299.590000000004</v>
      </c>
      <c r="L4" s="15">
        <f t="shared" si="1"/>
        <v>16299.590000000004</v>
      </c>
      <c r="M4" s="15">
        <f t="shared" si="2"/>
        <v>0</v>
      </c>
      <c r="N4" s="16">
        <f t="shared" si="3"/>
        <v>0.75659931117365686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2" t="s">
        <v>48</v>
      </c>
      <c r="B5" s="12" t="s">
        <v>14</v>
      </c>
      <c r="C5" s="12" t="s">
        <v>49</v>
      </c>
      <c r="D5" s="13">
        <v>17807.14</v>
      </c>
      <c r="E5" s="14">
        <v>1855.52</v>
      </c>
      <c r="F5" s="15">
        <v>19662.66</v>
      </c>
      <c r="G5" s="15">
        <v>15039.96</v>
      </c>
      <c r="H5" s="14">
        <v>15039.96</v>
      </c>
      <c r="I5" s="14">
        <v>15039.96</v>
      </c>
      <c r="J5" s="14">
        <v>15039.96</v>
      </c>
      <c r="K5" s="15">
        <f t="shared" si="0"/>
        <v>4622.7000000000007</v>
      </c>
      <c r="L5" s="15">
        <f t="shared" si="1"/>
        <v>4622.7000000000007</v>
      </c>
      <c r="M5" s="15">
        <f t="shared" si="2"/>
        <v>0</v>
      </c>
      <c r="N5" s="16">
        <f t="shared" si="3"/>
        <v>0.76489956089359223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2" t="s">
        <v>50</v>
      </c>
      <c r="B6" s="12" t="s">
        <v>14</v>
      </c>
      <c r="C6" s="12" t="s">
        <v>51</v>
      </c>
      <c r="D6" s="13">
        <v>38232.28</v>
      </c>
      <c r="E6" s="14">
        <v>1347.72</v>
      </c>
      <c r="F6" s="15">
        <v>39580</v>
      </c>
      <c r="G6" s="15">
        <v>30380</v>
      </c>
      <c r="H6" s="14">
        <v>30380</v>
      </c>
      <c r="I6" s="14">
        <v>30380</v>
      </c>
      <c r="J6" s="14">
        <v>30380</v>
      </c>
      <c r="K6" s="15">
        <f t="shared" si="0"/>
        <v>9200</v>
      </c>
      <c r="L6" s="15">
        <f t="shared" si="1"/>
        <v>9200</v>
      </c>
      <c r="M6" s="15">
        <f t="shared" si="2"/>
        <v>0</v>
      </c>
      <c r="N6" s="16">
        <f t="shared" si="3"/>
        <v>0.76755937342091962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2" t="s">
        <v>52</v>
      </c>
      <c r="B7" s="12" t="s">
        <v>14</v>
      </c>
      <c r="C7" s="12" t="s">
        <v>53</v>
      </c>
      <c r="D7" s="13">
        <v>9200</v>
      </c>
      <c r="E7" s="14">
        <v>-3200</v>
      </c>
      <c r="F7" s="15">
        <v>6000</v>
      </c>
      <c r="G7" s="15">
        <v>4125.3999999999996</v>
      </c>
      <c r="H7" s="14">
        <v>4125.3999999999996</v>
      </c>
      <c r="I7" s="14">
        <v>4125.3999999999996</v>
      </c>
      <c r="J7" s="14">
        <v>4125.3999999999996</v>
      </c>
      <c r="K7" s="15">
        <f t="shared" si="0"/>
        <v>1874.6000000000004</v>
      </c>
      <c r="L7" s="15">
        <f t="shared" si="1"/>
        <v>1874.6000000000004</v>
      </c>
      <c r="M7" s="15">
        <f t="shared" si="2"/>
        <v>0</v>
      </c>
      <c r="N7" s="16">
        <f t="shared" si="3"/>
        <v>0.68756666666666666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2" t="s">
        <v>54</v>
      </c>
      <c r="B8" s="12" t="s">
        <v>14</v>
      </c>
      <c r="C8" s="12" t="s">
        <v>55</v>
      </c>
      <c r="D8" s="13">
        <v>62362.54</v>
      </c>
      <c r="E8" s="14">
        <v>15860.46</v>
      </c>
      <c r="F8" s="15">
        <v>78223</v>
      </c>
      <c r="G8" s="15">
        <v>66431.67</v>
      </c>
      <c r="H8" s="14">
        <v>66431.67</v>
      </c>
      <c r="I8" s="14">
        <v>66431.67</v>
      </c>
      <c r="J8" s="14">
        <v>66431.67</v>
      </c>
      <c r="K8" s="15">
        <f t="shared" si="0"/>
        <v>11791.330000000002</v>
      </c>
      <c r="L8" s="15">
        <f t="shared" si="1"/>
        <v>11791.330000000002</v>
      </c>
      <c r="M8" s="15">
        <f t="shared" si="2"/>
        <v>0</v>
      </c>
      <c r="N8" s="16">
        <f t="shared" si="3"/>
        <v>0.84926006417549826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2" t="s">
        <v>56</v>
      </c>
      <c r="B9" s="12" t="s">
        <v>14</v>
      </c>
      <c r="C9" s="12" t="s">
        <v>57</v>
      </c>
      <c r="D9" s="13">
        <v>4800</v>
      </c>
      <c r="E9" s="14">
        <v>1200</v>
      </c>
      <c r="F9" s="15">
        <v>6000</v>
      </c>
      <c r="G9" s="15">
        <v>3066.14</v>
      </c>
      <c r="H9" s="14">
        <v>3066.14</v>
      </c>
      <c r="I9" s="14">
        <v>3066.14</v>
      </c>
      <c r="J9" s="14">
        <v>3066.14</v>
      </c>
      <c r="K9" s="15">
        <f t="shared" si="0"/>
        <v>2933.86</v>
      </c>
      <c r="L9" s="15">
        <f t="shared" si="1"/>
        <v>2933.86</v>
      </c>
      <c r="M9" s="15">
        <f t="shared" si="2"/>
        <v>0</v>
      </c>
      <c r="N9" s="16">
        <f t="shared" si="3"/>
        <v>0.51102333333333327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2" t="s">
        <v>58</v>
      </c>
      <c r="B10" s="12" t="s">
        <v>14</v>
      </c>
      <c r="C10" s="12" t="s">
        <v>59</v>
      </c>
      <c r="D10" s="13">
        <v>5000</v>
      </c>
      <c r="E10" s="14">
        <v>-4088.82</v>
      </c>
      <c r="F10" s="15">
        <v>911.18</v>
      </c>
      <c r="G10" s="15">
        <v>0</v>
      </c>
      <c r="H10" s="14">
        <v>0</v>
      </c>
      <c r="I10" s="14">
        <v>0</v>
      </c>
      <c r="J10" s="14">
        <v>0</v>
      </c>
      <c r="K10" s="15">
        <f t="shared" si="0"/>
        <v>911.18</v>
      </c>
      <c r="L10" s="15">
        <f t="shared" si="1"/>
        <v>911.18</v>
      </c>
      <c r="M10" s="15">
        <f t="shared" si="2"/>
        <v>0</v>
      </c>
      <c r="N10" s="16">
        <f t="shared" si="3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2" t="s">
        <v>60</v>
      </c>
      <c r="B11" s="12" t="s">
        <v>14</v>
      </c>
      <c r="C11" s="12" t="s">
        <v>61</v>
      </c>
      <c r="D11" s="13">
        <v>93366.14</v>
      </c>
      <c r="E11" s="14">
        <v>2002.76</v>
      </c>
      <c r="F11" s="15">
        <v>95368.9</v>
      </c>
      <c r="G11" s="15">
        <v>71403.75</v>
      </c>
      <c r="H11" s="14">
        <v>71403.75</v>
      </c>
      <c r="I11" s="14">
        <v>71403.75</v>
      </c>
      <c r="J11" s="14">
        <v>65922.929999999993</v>
      </c>
      <c r="K11" s="15">
        <f t="shared" si="0"/>
        <v>23965.149999999994</v>
      </c>
      <c r="L11" s="15">
        <f t="shared" si="1"/>
        <v>23965.149999999994</v>
      </c>
      <c r="M11" s="15">
        <f t="shared" si="2"/>
        <v>5480.820000000007</v>
      </c>
      <c r="N11" s="16">
        <f t="shared" si="3"/>
        <v>0.74871105779766789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2" t="s">
        <v>62</v>
      </c>
      <c r="B12" s="12" t="s">
        <v>14</v>
      </c>
      <c r="C12" s="12" t="s">
        <v>63</v>
      </c>
      <c r="D12" s="13">
        <v>55775.56</v>
      </c>
      <c r="E12" s="14">
        <v>11334.92</v>
      </c>
      <c r="F12" s="15">
        <v>67110.48</v>
      </c>
      <c r="G12" s="15">
        <v>43038</v>
      </c>
      <c r="H12" s="14">
        <v>43038</v>
      </c>
      <c r="I12" s="14">
        <v>43038</v>
      </c>
      <c r="J12" s="14">
        <v>43038</v>
      </c>
      <c r="K12" s="15">
        <f t="shared" si="0"/>
        <v>24072.479999999996</v>
      </c>
      <c r="L12" s="15">
        <f t="shared" si="1"/>
        <v>24072.479999999996</v>
      </c>
      <c r="M12" s="15">
        <f t="shared" si="2"/>
        <v>0</v>
      </c>
      <c r="N12" s="16">
        <f t="shared" si="3"/>
        <v>0.64130073276185784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2" t="s">
        <v>64</v>
      </c>
      <c r="B13" s="12" t="s">
        <v>14</v>
      </c>
      <c r="C13" s="12" t="s">
        <v>65</v>
      </c>
      <c r="D13" s="13">
        <v>3028.3</v>
      </c>
      <c r="E13" s="14">
        <v>6971.7</v>
      </c>
      <c r="F13" s="15">
        <v>10000</v>
      </c>
      <c r="G13" s="15">
        <v>1523.63</v>
      </c>
      <c r="H13" s="14">
        <v>1523.63</v>
      </c>
      <c r="I13" s="14">
        <v>1523.63</v>
      </c>
      <c r="J13" s="14">
        <v>1523.63</v>
      </c>
      <c r="K13" s="15">
        <f t="shared" si="0"/>
        <v>8476.369999999999</v>
      </c>
      <c r="L13" s="15">
        <f t="shared" si="1"/>
        <v>8476.369999999999</v>
      </c>
      <c r="M13" s="15">
        <f t="shared" si="2"/>
        <v>0</v>
      </c>
      <c r="N13" s="16">
        <f t="shared" si="3"/>
        <v>0.152363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2" t="s">
        <v>66</v>
      </c>
      <c r="B14" s="12" t="s">
        <v>14</v>
      </c>
      <c r="C14" s="12" t="s">
        <v>67</v>
      </c>
      <c r="D14" s="13">
        <v>76907.97</v>
      </c>
      <c r="E14" s="14">
        <v>-60566.29</v>
      </c>
      <c r="F14" s="15">
        <v>16341.68</v>
      </c>
      <c r="G14" s="15">
        <v>0</v>
      </c>
      <c r="H14" s="14">
        <v>0</v>
      </c>
      <c r="I14" s="14">
        <v>0</v>
      </c>
      <c r="J14" s="14">
        <v>0</v>
      </c>
      <c r="K14" s="15">
        <f t="shared" si="0"/>
        <v>16341.68</v>
      </c>
      <c r="L14" s="15">
        <f t="shared" si="1"/>
        <v>16341.68</v>
      </c>
      <c r="M14" s="15">
        <f t="shared" si="2"/>
        <v>0</v>
      </c>
      <c r="N14" s="16">
        <f t="shared" si="3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2" t="s">
        <v>68</v>
      </c>
      <c r="B15" s="12" t="s">
        <v>14</v>
      </c>
      <c r="C15" s="12" t="s">
        <v>69</v>
      </c>
      <c r="D15" s="13">
        <v>8035.73</v>
      </c>
      <c r="E15" s="14">
        <v>21763.200000000001</v>
      </c>
      <c r="F15" s="15">
        <v>29798.93</v>
      </c>
      <c r="G15" s="15">
        <v>26752.19</v>
      </c>
      <c r="H15" s="14">
        <v>24259.61</v>
      </c>
      <c r="I15" s="14">
        <v>24259.61</v>
      </c>
      <c r="J15" s="14">
        <v>24259.61</v>
      </c>
      <c r="K15" s="15">
        <f t="shared" si="0"/>
        <v>5539.32</v>
      </c>
      <c r="L15" s="15">
        <f t="shared" si="1"/>
        <v>5539.32</v>
      </c>
      <c r="M15" s="15">
        <f t="shared" si="2"/>
        <v>0</v>
      </c>
      <c r="N15" s="16">
        <f t="shared" si="3"/>
        <v>0.814110103953397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2" t="s">
        <v>70</v>
      </c>
      <c r="B16" s="12" t="s">
        <v>71</v>
      </c>
      <c r="C16" s="12" t="s">
        <v>72</v>
      </c>
      <c r="D16" s="13">
        <v>2710</v>
      </c>
      <c r="E16" s="14">
        <v>-110</v>
      </c>
      <c r="F16" s="15">
        <v>2600</v>
      </c>
      <c r="G16" s="15">
        <v>2600</v>
      </c>
      <c r="H16" s="14">
        <v>1893.44</v>
      </c>
      <c r="I16" s="14">
        <v>1893.44</v>
      </c>
      <c r="J16" s="14">
        <v>1893.44</v>
      </c>
      <c r="K16" s="15">
        <f t="shared" si="0"/>
        <v>706.56</v>
      </c>
      <c r="L16" s="15">
        <f t="shared" si="1"/>
        <v>706.56</v>
      </c>
      <c r="M16" s="15">
        <f t="shared" si="2"/>
        <v>0</v>
      </c>
      <c r="N16" s="16">
        <f t="shared" si="3"/>
        <v>0.72824615384615388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2" t="s">
        <v>73</v>
      </c>
      <c r="B17" s="12" t="s">
        <v>71</v>
      </c>
      <c r="C17" s="12" t="s">
        <v>74</v>
      </c>
      <c r="D17" s="13">
        <v>14309.38</v>
      </c>
      <c r="E17" s="14">
        <v>-9809.3799999999992</v>
      </c>
      <c r="F17" s="15">
        <v>4500</v>
      </c>
      <c r="G17" s="15">
        <v>4500</v>
      </c>
      <c r="H17" s="14">
        <v>1505.8400000000001</v>
      </c>
      <c r="I17" s="14">
        <v>1505.8400000000001</v>
      </c>
      <c r="J17" s="14">
        <v>1505.8400000000001</v>
      </c>
      <c r="K17" s="15">
        <f t="shared" si="0"/>
        <v>2994.16</v>
      </c>
      <c r="L17" s="15">
        <f t="shared" si="1"/>
        <v>2994.16</v>
      </c>
      <c r="M17" s="15">
        <f t="shared" si="2"/>
        <v>0</v>
      </c>
      <c r="N17" s="16">
        <f t="shared" si="3"/>
        <v>0.33463111111111116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2" t="s">
        <v>75</v>
      </c>
      <c r="B18" s="12" t="s">
        <v>71</v>
      </c>
      <c r="C18" s="12" t="s">
        <v>76</v>
      </c>
      <c r="D18" s="13">
        <v>17.86</v>
      </c>
      <c r="E18" s="14">
        <v>12.14</v>
      </c>
      <c r="F18" s="15">
        <v>30</v>
      </c>
      <c r="G18" s="15">
        <v>0</v>
      </c>
      <c r="H18" s="14">
        <v>0</v>
      </c>
      <c r="I18" s="14">
        <v>0</v>
      </c>
      <c r="J18" s="14">
        <v>0</v>
      </c>
      <c r="K18" s="15">
        <f t="shared" si="0"/>
        <v>30</v>
      </c>
      <c r="L18" s="15">
        <f t="shared" si="1"/>
        <v>30</v>
      </c>
      <c r="M18" s="15">
        <f t="shared" si="2"/>
        <v>0</v>
      </c>
      <c r="N18" s="16">
        <f t="shared" si="3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2" t="s">
        <v>77</v>
      </c>
      <c r="B19" s="12" t="s">
        <v>71</v>
      </c>
      <c r="C19" s="12" t="s">
        <v>78</v>
      </c>
      <c r="D19" s="13">
        <v>1200</v>
      </c>
      <c r="E19" s="14">
        <v>0</v>
      </c>
      <c r="F19" s="15">
        <v>1200</v>
      </c>
      <c r="G19" s="15">
        <v>0</v>
      </c>
      <c r="H19" s="14">
        <v>0</v>
      </c>
      <c r="I19" s="14">
        <v>0</v>
      </c>
      <c r="J19" s="14">
        <v>0</v>
      </c>
      <c r="K19" s="15">
        <f t="shared" si="0"/>
        <v>1200</v>
      </c>
      <c r="L19" s="15">
        <f t="shared" si="1"/>
        <v>1200</v>
      </c>
      <c r="M19" s="15">
        <f t="shared" si="2"/>
        <v>0</v>
      </c>
      <c r="N19" s="16">
        <f t="shared" si="3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2" t="s">
        <v>79</v>
      </c>
      <c r="B20" s="12" t="s">
        <v>71</v>
      </c>
      <c r="C20" s="12" t="s">
        <v>80</v>
      </c>
      <c r="D20" s="13">
        <v>2418.1999999999998</v>
      </c>
      <c r="E20" s="14">
        <v>-818.2</v>
      </c>
      <c r="F20" s="15">
        <v>1600</v>
      </c>
      <c r="G20" s="15">
        <v>131.1</v>
      </c>
      <c r="H20" s="14">
        <v>131.1</v>
      </c>
      <c r="I20" s="14">
        <v>131.1</v>
      </c>
      <c r="J20" s="14">
        <v>131.1</v>
      </c>
      <c r="K20" s="15">
        <f t="shared" si="0"/>
        <v>1468.9</v>
      </c>
      <c r="L20" s="15">
        <f t="shared" si="1"/>
        <v>1468.9</v>
      </c>
      <c r="M20" s="15">
        <f t="shared" si="2"/>
        <v>0</v>
      </c>
      <c r="N20" s="16">
        <f t="shared" si="3"/>
        <v>8.1937499999999996E-2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2" t="s">
        <v>81</v>
      </c>
      <c r="B21" s="12" t="s">
        <v>71</v>
      </c>
      <c r="C21" s="12" t="s">
        <v>82</v>
      </c>
      <c r="D21" s="13">
        <v>21125.69</v>
      </c>
      <c r="E21" s="14">
        <v>768.64</v>
      </c>
      <c r="F21" s="15">
        <v>21894.33</v>
      </c>
      <c r="G21" s="15">
        <v>16667.990000000002</v>
      </c>
      <c r="H21" s="14">
        <v>16667.990000000002</v>
      </c>
      <c r="I21" s="14">
        <v>2766.95</v>
      </c>
      <c r="J21" s="14">
        <v>2766.95</v>
      </c>
      <c r="K21" s="15">
        <f t="shared" si="0"/>
        <v>5226.34</v>
      </c>
      <c r="L21" s="15">
        <f t="shared" si="1"/>
        <v>19127.38</v>
      </c>
      <c r="M21" s="15">
        <f t="shared" si="2"/>
        <v>13901.04</v>
      </c>
      <c r="N21" s="16">
        <f t="shared" si="3"/>
        <v>0.12637746850440271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2" t="s">
        <v>83</v>
      </c>
      <c r="B22" s="12" t="s">
        <v>71</v>
      </c>
      <c r="C22" s="12" t="s">
        <v>84</v>
      </c>
      <c r="D22" s="13">
        <v>7411.93</v>
      </c>
      <c r="E22" s="14">
        <v>-3408.24</v>
      </c>
      <c r="F22" s="15">
        <v>4003.69</v>
      </c>
      <c r="G22" s="15">
        <v>4000</v>
      </c>
      <c r="H22" s="14">
        <v>719.64</v>
      </c>
      <c r="I22" s="14">
        <v>719.64</v>
      </c>
      <c r="J22" s="14">
        <v>719.64</v>
      </c>
      <c r="K22" s="15">
        <f t="shared" si="0"/>
        <v>3284.05</v>
      </c>
      <c r="L22" s="15">
        <f t="shared" si="1"/>
        <v>3284.05</v>
      </c>
      <c r="M22" s="15">
        <f t="shared" si="2"/>
        <v>0</v>
      </c>
      <c r="N22" s="16">
        <f t="shared" si="3"/>
        <v>0.17974418598842568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2" t="s">
        <v>85</v>
      </c>
      <c r="B23" s="12" t="s">
        <v>71</v>
      </c>
      <c r="C23" s="12" t="s">
        <v>86</v>
      </c>
      <c r="D23" s="13">
        <v>2531</v>
      </c>
      <c r="E23" s="14">
        <v>291.83999999999997</v>
      </c>
      <c r="F23" s="15">
        <v>2822.84</v>
      </c>
      <c r="G23" s="15">
        <v>2817.32</v>
      </c>
      <c r="H23" s="14">
        <v>2793.96</v>
      </c>
      <c r="I23" s="14">
        <v>1826.18</v>
      </c>
      <c r="J23" s="14">
        <v>1826.18</v>
      </c>
      <c r="K23" s="15">
        <f t="shared" si="0"/>
        <v>28.880000000000109</v>
      </c>
      <c r="L23" s="15">
        <f t="shared" si="1"/>
        <v>996.66000000000008</v>
      </c>
      <c r="M23" s="15">
        <f t="shared" si="2"/>
        <v>967.78</v>
      </c>
      <c r="N23" s="16">
        <f t="shared" si="3"/>
        <v>0.64693004208527582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2" t="s">
        <v>87</v>
      </c>
      <c r="B24" s="12" t="s">
        <v>71</v>
      </c>
      <c r="C24" s="12" t="s">
        <v>88</v>
      </c>
      <c r="D24" s="13">
        <v>0</v>
      </c>
      <c r="E24" s="14">
        <v>34600.1</v>
      </c>
      <c r="F24" s="15">
        <v>34600.1</v>
      </c>
      <c r="G24" s="15">
        <v>27170.51</v>
      </c>
      <c r="H24" s="14">
        <v>27170.51</v>
      </c>
      <c r="I24" s="14">
        <v>5842.19</v>
      </c>
      <c r="J24" s="14">
        <v>5842.19</v>
      </c>
      <c r="K24" s="15">
        <f t="shared" si="0"/>
        <v>7429.59</v>
      </c>
      <c r="L24" s="15">
        <f t="shared" si="1"/>
        <v>28757.91</v>
      </c>
      <c r="M24" s="15">
        <f t="shared" si="2"/>
        <v>21328.32</v>
      </c>
      <c r="N24" s="16">
        <f t="shared" si="3"/>
        <v>0.1688489339626186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2" t="s">
        <v>89</v>
      </c>
      <c r="B25" s="12" t="s">
        <v>71</v>
      </c>
      <c r="C25" s="12" t="s">
        <v>90</v>
      </c>
      <c r="D25" s="13">
        <v>47714.29</v>
      </c>
      <c r="E25" s="14">
        <v>-18597.810000000001</v>
      </c>
      <c r="F25" s="15">
        <v>29116.48</v>
      </c>
      <c r="G25" s="15">
        <v>35.71</v>
      </c>
      <c r="H25" s="14">
        <v>35.71</v>
      </c>
      <c r="I25" s="14">
        <v>35.71</v>
      </c>
      <c r="J25" s="14">
        <v>35.71</v>
      </c>
      <c r="K25" s="15">
        <f t="shared" si="0"/>
        <v>29080.77</v>
      </c>
      <c r="L25" s="15">
        <f t="shared" si="1"/>
        <v>29080.77</v>
      </c>
      <c r="M25" s="15">
        <f t="shared" si="2"/>
        <v>0</v>
      </c>
      <c r="N25" s="16">
        <f t="shared" si="3"/>
        <v>1.2264531976392751E-3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2" t="s">
        <v>91</v>
      </c>
      <c r="B26" s="12" t="s">
        <v>71</v>
      </c>
      <c r="C26" s="12" t="s">
        <v>92</v>
      </c>
      <c r="D26" s="13">
        <v>6250</v>
      </c>
      <c r="E26" s="14">
        <v>50</v>
      </c>
      <c r="F26" s="15">
        <v>6300</v>
      </c>
      <c r="G26" s="15">
        <v>6250</v>
      </c>
      <c r="H26" s="14">
        <v>1269</v>
      </c>
      <c r="I26" s="14">
        <v>1269</v>
      </c>
      <c r="J26" s="14">
        <v>1269</v>
      </c>
      <c r="K26" s="15">
        <f t="shared" si="0"/>
        <v>5031</v>
      </c>
      <c r="L26" s="15">
        <f t="shared" si="1"/>
        <v>5031</v>
      </c>
      <c r="M26" s="15">
        <f t="shared" si="2"/>
        <v>0</v>
      </c>
      <c r="N26" s="16">
        <f t="shared" si="3"/>
        <v>0.20142857142857143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2" t="s">
        <v>93</v>
      </c>
      <c r="B27" s="12" t="s">
        <v>71</v>
      </c>
      <c r="C27" s="12" t="s">
        <v>94</v>
      </c>
      <c r="D27" s="13">
        <v>7054</v>
      </c>
      <c r="E27" s="14">
        <v>7446</v>
      </c>
      <c r="F27" s="15">
        <v>14500</v>
      </c>
      <c r="G27" s="15">
        <v>5686</v>
      </c>
      <c r="H27" s="14">
        <v>5686</v>
      </c>
      <c r="I27" s="14">
        <v>1953</v>
      </c>
      <c r="J27" s="14">
        <v>1953</v>
      </c>
      <c r="K27" s="15">
        <f t="shared" si="0"/>
        <v>8814</v>
      </c>
      <c r="L27" s="15">
        <f t="shared" si="1"/>
        <v>12547</v>
      </c>
      <c r="M27" s="15">
        <f t="shared" si="2"/>
        <v>3733</v>
      </c>
      <c r="N27" s="16">
        <v>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2" t="s">
        <v>95</v>
      </c>
      <c r="B28" s="12" t="s">
        <v>71</v>
      </c>
      <c r="C28" s="12" t="s">
        <v>96</v>
      </c>
      <c r="D28" s="13">
        <v>27820.95</v>
      </c>
      <c r="E28" s="14">
        <v>3964.76</v>
      </c>
      <c r="F28" s="15">
        <v>31785.71</v>
      </c>
      <c r="G28" s="15">
        <v>17751.13</v>
      </c>
      <c r="H28" s="14">
        <v>11985.6</v>
      </c>
      <c r="I28" s="14">
        <v>4583.51</v>
      </c>
      <c r="J28" s="14">
        <v>4208.79</v>
      </c>
      <c r="K28" s="15">
        <f t="shared" si="0"/>
        <v>19800.11</v>
      </c>
      <c r="L28" s="15">
        <f t="shared" si="1"/>
        <v>27202.199999999997</v>
      </c>
      <c r="M28" s="15">
        <f t="shared" si="2"/>
        <v>7776.81</v>
      </c>
      <c r="N28" s="16">
        <f t="shared" si="3"/>
        <v>0.14420033404948326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2" t="s">
        <v>97</v>
      </c>
      <c r="B29" s="12" t="s">
        <v>71</v>
      </c>
      <c r="C29" s="12" t="s">
        <v>98</v>
      </c>
      <c r="D29" s="13">
        <v>8100</v>
      </c>
      <c r="E29" s="14">
        <v>-656.56</v>
      </c>
      <c r="F29" s="15">
        <v>7443.44</v>
      </c>
      <c r="G29" s="15">
        <v>7393.44</v>
      </c>
      <c r="H29" s="14">
        <v>7393.44</v>
      </c>
      <c r="I29" s="14">
        <v>5387.7199999999993</v>
      </c>
      <c r="J29" s="14">
        <v>5387.7199999999993</v>
      </c>
      <c r="K29" s="15">
        <f t="shared" si="0"/>
        <v>50</v>
      </c>
      <c r="L29" s="15">
        <f t="shared" si="1"/>
        <v>2055.7200000000003</v>
      </c>
      <c r="M29" s="15">
        <f t="shared" si="2"/>
        <v>2005.7200000000003</v>
      </c>
      <c r="N29" s="16">
        <f t="shared" si="3"/>
        <v>0.72382124394097347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2" t="s">
        <v>99</v>
      </c>
      <c r="B30" s="12" t="s">
        <v>71</v>
      </c>
      <c r="C30" s="12" t="s">
        <v>100</v>
      </c>
      <c r="D30" s="13">
        <v>145000</v>
      </c>
      <c r="E30" s="14">
        <v>-7880</v>
      </c>
      <c r="F30" s="15">
        <v>137120</v>
      </c>
      <c r="G30" s="15">
        <v>87120</v>
      </c>
      <c r="H30" s="14">
        <v>87120</v>
      </c>
      <c r="I30" s="14">
        <v>87120</v>
      </c>
      <c r="J30" s="14">
        <v>87120</v>
      </c>
      <c r="K30" s="15">
        <f t="shared" si="0"/>
        <v>50000</v>
      </c>
      <c r="L30" s="15">
        <f t="shared" si="1"/>
        <v>50000</v>
      </c>
      <c r="M30" s="15">
        <f t="shared" si="2"/>
        <v>0</v>
      </c>
      <c r="N30" s="16">
        <f t="shared" si="3"/>
        <v>0.63535589264877479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2" t="s">
        <v>101</v>
      </c>
      <c r="B31" s="12" t="s">
        <v>71</v>
      </c>
      <c r="C31" s="12" t="s">
        <v>102</v>
      </c>
      <c r="D31" s="13">
        <v>5643</v>
      </c>
      <c r="E31" s="14">
        <v>2177</v>
      </c>
      <c r="F31" s="15">
        <v>7820</v>
      </c>
      <c r="G31" s="15">
        <v>6200</v>
      </c>
      <c r="H31" s="14">
        <v>6200</v>
      </c>
      <c r="I31" s="14">
        <v>6200</v>
      </c>
      <c r="J31" s="14">
        <v>6200</v>
      </c>
      <c r="K31" s="15">
        <f t="shared" si="0"/>
        <v>1620</v>
      </c>
      <c r="L31" s="15">
        <f t="shared" si="1"/>
        <v>1620</v>
      </c>
      <c r="M31" s="15">
        <f t="shared" si="2"/>
        <v>0</v>
      </c>
      <c r="N31" s="16">
        <f t="shared" si="3"/>
        <v>0.79283887468030689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2" t="s">
        <v>103</v>
      </c>
      <c r="B32" s="12" t="s">
        <v>71</v>
      </c>
      <c r="C32" s="12" t="s">
        <v>104</v>
      </c>
      <c r="D32" s="13">
        <v>20000</v>
      </c>
      <c r="E32" s="14">
        <v>-5755</v>
      </c>
      <c r="F32" s="15">
        <v>14245</v>
      </c>
      <c r="G32" s="15">
        <v>12882</v>
      </c>
      <c r="H32" s="14">
        <v>12882</v>
      </c>
      <c r="I32" s="14">
        <v>10848</v>
      </c>
      <c r="J32" s="14">
        <v>10848</v>
      </c>
      <c r="K32" s="15">
        <f t="shared" si="0"/>
        <v>1363</v>
      </c>
      <c r="L32" s="15">
        <f t="shared" si="1"/>
        <v>3397</v>
      </c>
      <c r="M32" s="15">
        <f t="shared" si="2"/>
        <v>2034</v>
      </c>
      <c r="N32" s="16">
        <f t="shared" si="3"/>
        <v>0.76153036153036158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2" t="s">
        <v>105</v>
      </c>
      <c r="B33" s="12" t="s">
        <v>71</v>
      </c>
      <c r="C33" s="12" t="s">
        <v>106</v>
      </c>
      <c r="D33" s="13">
        <v>1000</v>
      </c>
      <c r="E33" s="14">
        <v>0</v>
      </c>
      <c r="F33" s="15">
        <v>1000</v>
      </c>
      <c r="G33" s="15">
        <v>0</v>
      </c>
      <c r="H33" s="14">
        <v>0</v>
      </c>
      <c r="I33" s="14">
        <v>0</v>
      </c>
      <c r="J33" s="14">
        <v>0</v>
      </c>
      <c r="K33" s="15">
        <f t="shared" si="0"/>
        <v>1000</v>
      </c>
      <c r="L33" s="15">
        <f t="shared" si="1"/>
        <v>1000</v>
      </c>
      <c r="M33" s="15">
        <f t="shared" si="2"/>
        <v>0</v>
      </c>
      <c r="N33" s="16"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2" t="s">
        <v>107</v>
      </c>
      <c r="B34" s="12" t="s">
        <v>71</v>
      </c>
      <c r="C34" s="12" t="s">
        <v>108</v>
      </c>
      <c r="D34" s="13">
        <v>18587.650000000001</v>
      </c>
      <c r="E34" s="14">
        <v>-2587.65</v>
      </c>
      <c r="F34" s="15">
        <v>16000</v>
      </c>
      <c r="G34" s="15">
        <v>4172</v>
      </c>
      <c r="H34" s="14">
        <v>4172</v>
      </c>
      <c r="I34" s="14">
        <v>4172</v>
      </c>
      <c r="J34" s="14">
        <v>4172</v>
      </c>
      <c r="K34" s="15">
        <f t="shared" si="0"/>
        <v>11828</v>
      </c>
      <c r="L34" s="15">
        <f t="shared" si="1"/>
        <v>11828</v>
      </c>
      <c r="M34" s="15">
        <f t="shared" si="2"/>
        <v>0</v>
      </c>
      <c r="N34" s="16">
        <v>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2" t="s">
        <v>109</v>
      </c>
      <c r="B35" s="12" t="s">
        <v>71</v>
      </c>
      <c r="C35" s="12" t="s">
        <v>110</v>
      </c>
      <c r="D35" s="13">
        <v>8700</v>
      </c>
      <c r="E35" s="14">
        <v>-8700</v>
      </c>
      <c r="F35" s="15">
        <v>0</v>
      </c>
      <c r="G35" s="15">
        <v>0</v>
      </c>
      <c r="H35" s="14">
        <v>0</v>
      </c>
      <c r="I35" s="14">
        <v>0</v>
      </c>
      <c r="J35" s="14">
        <v>0</v>
      </c>
      <c r="K35" s="15">
        <f t="shared" si="0"/>
        <v>0</v>
      </c>
      <c r="L35" s="15">
        <f t="shared" si="1"/>
        <v>0</v>
      </c>
      <c r="M35" s="15">
        <f t="shared" si="2"/>
        <v>0</v>
      </c>
      <c r="N35" s="16" t="e">
        <f t="shared" si="3"/>
        <v>#DIV/0!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2" t="s">
        <v>111</v>
      </c>
      <c r="B36" s="12" t="s">
        <v>71</v>
      </c>
      <c r="C36" s="12" t="s">
        <v>112</v>
      </c>
      <c r="D36" s="13">
        <v>44737.05</v>
      </c>
      <c r="E36" s="14">
        <v>-9479.5</v>
      </c>
      <c r="F36" s="15">
        <v>35257.550000000003</v>
      </c>
      <c r="G36" s="15">
        <v>28502.14</v>
      </c>
      <c r="H36" s="14">
        <v>28502.14</v>
      </c>
      <c r="I36" s="14">
        <v>28502.14</v>
      </c>
      <c r="J36" s="14">
        <v>28502.14</v>
      </c>
      <c r="K36" s="15">
        <f t="shared" si="0"/>
        <v>6755.4100000000035</v>
      </c>
      <c r="L36" s="15">
        <f t="shared" si="1"/>
        <v>6755.4100000000035</v>
      </c>
      <c r="M36" s="15">
        <f t="shared" si="2"/>
        <v>0</v>
      </c>
      <c r="N36" s="16">
        <f t="shared" si="3"/>
        <v>0.80839820123633088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2" t="s">
        <v>113</v>
      </c>
      <c r="B37" s="12" t="s">
        <v>71</v>
      </c>
      <c r="C37" s="12" t="s">
        <v>114</v>
      </c>
      <c r="D37" s="13">
        <v>17096.95</v>
      </c>
      <c r="E37" s="14">
        <v>10711.27</v>
      </c>
      <c r="F37" s="15">
        <v>27808.22</v>
      </c>
      <c r="G37" s="15">
        <v>12007.08</v>
      </c>
      <c r="H37" s="14">
        <v>10187.08</v>
      </c>
      <c r="I37" s="14">
        <v>9202.15</v>
      </c>
      <c r="J37" s="14">
        <v>9202.15</v>
      </c>
      <c r="K37" s="15">
        <f t="shared" si="0"/>
        <v>17621.14</v>
      </c>
      <c r="L37" s="15">
        <f t="shared" si="1"/>
        <v>18606.07</v>
      </c>
      <c r="M37" s="15">
        <f t="shared" si="2"/>
        <v>984.93000000000029</v>
      </c>
      <c r="N37" s="16">
        <v>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2" t="s">
        <v>115</v>
      </c>
      <c r="B38" s="12" t="s">
        <v>71</v>
      </c>
      <c r="C38" s="12" t="s">
        <v>116</v>
      </c>
      <c r="D38" s="13">
        <v>500</v>
      </c>
      <c r="E38" s="14">
        <v>0</v>
      </c>
      <c r="F38" s="15">
        <v>500</v>
      </c>
      <c r="G38" s="15">
        <v>28.67</v>
      </c>
      <c r="H38" s="14">
        <v>28.67</v>
      </c>
      <c r="I38" s="14">
        <v>28.67</v>
      </c>
      <c r="J38" s="14">
        <v>28.67</v>
      </c>
      <c r="K38" s="15">
        <f t="shared" si="0"/>
        <v>471.33</v>
      </c>
      <c r="L38" s="15">
        <f t="shared" si="1"/>
        <v>471.33</v>
      </c>
      <c r="M38" s="15">
        <f t="shared" si="2"/>
        <v>0</v>
      </c>
      <c r="N38" s="16">
        <f t="shared" si="3"/>
        <v>5.7340000000000002E-2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2" t="s">
        <v>117</v>
      </c>
      <c r="B39" s="12" t="s">
        <v>71</v>
      </c>
      <c r="C39" s="12" t="s">
        <v>118</v>
      </c>
      <c r="D39" s="13">
        <v>23075.18</v>
      </c>
      <c r="E39" s="14">
        <v>0</v>
      </c>
      <c r="F39" s="15">
        <v>23075.18</v>
      </c>
      <c r="G39" s="15">
        <v>7260.2</v>
      </c>
      <c r="H39" s="14">
        <v>5212.7</v>
      </c>
      <c r="I39" s="14">
        <v>5212.7</v>
      </c>
      <c r="J39" s="14">
        <v>5212.7</v>
      </c>
      <c r="K39" s="15">
        <f t="shared" si="0"/>
        <v>17862.48</v>
      </c>
      <c r="L39" s="15">
        <f t="shared" si="1"/>
        <v>17862.48</v>
      </c>
      <c r="M39" s="15">
        <f t="shared" si="2"/>
        <v>0</v>
      </c>
      <c r="N39" s="16">
        <f t="shared" si="3"/>
        <v>0.22590072970178346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2" t="s">
        <v>119</v>
      </c>
      <c r="B40" s="12" t="s">
        <v>71</v>
      </c>
      <c r="C40" s="12" t="s">
        <v>120</v>
      </c>
      <c r="D40" s="13">
        <v>17300</v>
      </c>
      <c r="E40" s="14">
        <v>-15023.54</v>
      </c>
      <c r="F40" s="15">
        <v>2276.46</v>
      </c>
      <c r="G40" s="15">
        <v>2276.44</v>
      </c>
      <c r="H40" s="14">
        <v>2276.44</v>
      </c>
      <c r="I40" s="14">
        <v>2276.44</v>
      </c>
      <c r="J40" s="14">
        <v>2276.44</v>
      </c>
      <c r="K40" s="15">
        <f t="shared" si="0"/>
        <v>1.999999999998181E-2</v>
      </c>
      <c r="L40" s="15">
        <f t="shared" si="1"/>
        <v>1.999999999998181E-2</v>
      </c>
      <c r="M40" s="15">
        <f t="shared" si="2"/>
        <v>0</v>
      </c>
      <c r="N40" s="16">
        <f t="shared" si="3"/>
        <v>0.99999121442942107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2" t="s">
        <v>121</v>
      </c>
      <c r="B41" s="12" t="s">
        <v>71</v>
      </c>
      <c r="C41" s="12" t="s">
        <v>122</v>
      </c>
      <c r="D41" s="13">
        <v>6130.36</v>
      </c>
      <c r="E41" s="14">
        <v>-213.36</v>
      </c>
      <c r="F41" s="15">
        <v>5917</v>
      </c>
      <c r="G41" s="15">
        <v>3687.35</v>
      </c>
      <c r="H41" s="14">
        <v>1875.66</v>
      </c>
      <c r="I41" s="14">
        <v>1875.66</v>
      </c>
      <c r="J41" s="14">
        <v>1875.66</v>
      </c>
      <c r="K41" s="15">
        <f t="shared" si="0"/>
        <v>4041.34</v>
      </c>
      <c r="L41" s="15">
        <f t="shared" si="1"/>
        <v>4041.34</v>
      </c>
      <c r="M41" s="15">
        <f t="shared" si="2"/>
        <v>0</v>
      </c>
      <c r="N41" s="16">
        <v>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2" t="s">
        <v>123</v>
      </c>
      <c r="B42" s="12" t="s">
        <v>71</v>
      </c>
      <c r="C42" s="12" t="s">
        <v>124</v>
      </c>
      <c r="D42" s="13">
        <v>2291.75</v>
      </c>
      <c r="E42" s="14">
        <v>1566.78</v>
      </c>
      <c r="F42" s="15">
        <v>3858.53</v>
      </c>
      <c r="G42" s="15">
        <v>2369.85</v>
      </c>
      <c r="H42" s="14">
        <v>1748.42</v>
      </c>
      <c r="I42" s="14">
        <v>1748.42</v>
      </c>
      <c r="J42" s="14">
        <v>1748.42</v>
      </c>
      <c r="K42" s="15">
        <f t="shared" si="0"/>
        <v>2110.11</v>
      </c>
      <c r="L42" s="15">
        <f t="shared" si="1"/>
        <v>2110.11</v>
      </c>
      <c r="M42" s="15">
        <f t="shared" si="2"/>
        <v>0</v>
      </c>
      <c r="N42" s="16">
        <f t="shared" si="3"/>
        <v>0.45313111469912115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2" t="s">
        <v>125</v>
      </c>
      <c r="B43" s="12" t="s">
        <v>71</v>
      </c>
      <c r="C43" s="12" t="s">
        <v>126</v>
      </c>
      <c r="D43" s="13">
        <v>17330.97</v>
      </c>
      <c r="E43" s="14">
        <v>16889.099999999999</v>
      </c>
      <c r="F43" s="15">
        <v>34220.07</v>
      </c>
      <c r="G43" s="15">
        <v>17506.29</v>
      </c>
      <c r="H43" s="14">
        <v>13363.23</v>
      </c>
      <c r="I43" s="14">
        <v>10007.75</v>
      </c>
      <c r="J43" s="14">
        <v>10007.75</v>
      </c>
      <c r="K43" s="15">
        <f t="shared" si="0"/>
        <v>20856.84</v>
      </c>
      <c r="L43" s="15">
        <f t="shared" si="1"/>
        <v>24212.32</v>
      </c>
      <c r="M43" s="15">
        <f t="shared" si="2"/>
        <v>3355.4799999999996</v>
      </c>
      <c r="N43" s="16">
        <f t="shared" si="3"/>
        <v>0.29245264547968486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2" t="s">
        <v>127</v>
      </c>
      <c r="B44" s="12" t="s">
        <v>71</v>
      </c>
      <c r="C44" s="12" t="s">
        <v>128</v>
      </c>
      <c r="D44" s="13">
        <v>692.6</v>
      </c>
      <c r="E44" s="14">
        <v>-692.6</v>
      </c>
      <c r="F44" s="15">
        <v>0</v>
      </c>
      <c r="G44" s="15">
        <v>0</v>
      </c>
      <c r="H44" s="14">
        <v>0</v>
      </c>
      <c r="I44" s="14">
        <v>0</v>
      </c>
      <c r="J44" s="14">
        <v>0</v>
      </c>
      <c r="K44" s="15">
        <f t="shared" si="0"/>
        <v>0</v>
      </c>
      <c r="L44" s="15">
        <f t="shared" si="1"/>
        <v>0</v>
      </c>
      <c r="M44" s="15">
        <f t="shared" si="2"/>
        <v>0</v>
      </c>
      <c r="N44" s="16" t="e">
        <f t="shared" si="3"/>
        <v>#DIV/0!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2" t="s">
        <v>129</v>
      </c>
      <c r="B45" s="12" t="s">
        <v>71</v>
      </c>
      <c r="C45" s="12" t="s">
        <v>130</v>
      </c>
      <c r="D45" s="13">
        <v>6000</v>
      </c>
      <c r="E45" s="14">
        <v>782</v>
      </c>
      <c r="F45" s="15">
        <v>6782</v>
      </c>
      <c r="G45" s="15">
        <v>0</v>
      </c>
      <c r="H45" s="14">
        <v>0</v>
      </c>
      <c r="I45" s="14">
        <v>0</v>
      </c>
      <c r="J45" s="14">
        <v>0</v>
      </c>
      <c r="K45" s="15">
        <f t="shared" si="0"/>
        <v>6782</v>
      </c>
      <c r="L45" s="15">
        <f t="shared" si="1"/>
        <v>6782</v>
      </c>
      <c r="M45" s="15">
        <f t="shared" si="2"/>
        <v>0</v>
      </c>
      <c r="N45" s="16">
        <f t="shared" si="3"/>
        <v>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2" t="s">
        <v>131</v>
      </c>
      <c r="B46" s="12" t="s">
        <v>71</v>
      </c>
      <c r="C46" s="12" t="s">
        <v>132</v>
      </c>
      <c r="D46" s="13">
        <v>1346.59</v>
      </c>
      <c r="E46" s="14">
        <v>-457.67</v>
      </c>
      <c r="F46" s="15">
        <v>888.92</v>
      </c>
      <c r="G46" s="15">
        <v>194.12</v>
      </c>
      <c r="H46" s="14">
        <v>190.43</v>
      </c>
      <c r="I46" s="14">
        <v>190.43</v>
      </c>
      <c r="J46" s="14">
        <v>190.43</v>
      </c>
      <c r="K46" s="15">
        <f t="shared" si="0"/>
        <v>698.49</v>
      </c>
      <c r="L46" s="15">
        <f t="shared" si="1"/>
        <v>698.49</v>
      </c>
      <c r="M46" s="15">
        <f t="shared" si="2"/>
        <v>0</v>
      </c>
      <c r="N46" s="16"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2" t="s">
        <v>133</v>
      </c>
      <c r="B47" s="12" t="s">
        <v>71</v>
      </c>
      <c r="C47" s="12" t="s">
        <v>134</v>
      </c>
      <c r="D47" s="13">
        <v>552.16</v>
      </c>
      <c r="E47" s="14">
        <v>41.46</v>
      </c>
      <c r="F47" s="15">
        <v>593.62</v>
      </c>
      <c r="G47" s="15">
        <v>593.62</v>
      </c>
      <c r="H47" s="14">
        <v>0</v>
      </c>
      <c r="I47" s="14">
        <v>0</v>
      </c>
      <c r="J47" s="14">
        <v>0</v>
      </c>
      <c r="K47" s="15">
        <f t="shared" si="0"/>
        <v>593.62</v>
      </c>
      <c r="L47" s="15">
        <f t="shared" si="1"/>
        <v>593.62</v>
      </c>
      <c r="M47" s="15">
        <f t="shared" si="2"/>
        <v>0</v>
      </c>
      <c r="N47" s="16">
        <v>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2" t="s">
        <v>135</v>
      </c>
      <c r="B48" s="12" t="s">
        <v>71</v>
      </c>
      <c r="C48" s="12" t="s">
        <v>136</v>
      </c>
      <c r="D48" s="13">
        <v>8097.0599999999995</v>
      </c>
      <c r="E48" s="14">
        <v>-1332.7</v>
      </c>
      <c r="F48" s="15">
        <v>6764.36</v>
      </c>
      <c r="G48" s="15">
        <v>0</v>
      </c>
      <c r="H48" s="14">
        <v>0</v>
      </c>
      <c r="I48" s="14">
        <v>0</v>
      </c>
      <c r="J48" s="14">
        <v>0</v>
      </c>
      <c r="K48" s="15">
        <f t="shared" si="0"/>
        <v>6764.36</v>
      </c>
      <c r="L48" s="15">
        <f t="shared" si="1"/>
        <v>6764.36</v>
      </c>
      <c r="M48" s="15">
        <f t="shared" si="2"/>
        <v>0</v>
      </c>
      <c r="N48" s="16">
        <v>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2" t="s">
        <v>137</v>
      </c>
      <c r="B49" s="12" t="s">
        <v>71</v>
      </c>
      <c r="C49" s="12" t="s">
        <v>138</v>
      </c>
      <c r="D49" s="13">
        <v>0</v>
      </c>
      <c r="E49" s="14">
        <v>100</v>
      </c>
      <c r="F49" s="15">
        <v>100</v>
      </c>
      <c r="G49" s="15">
        <v>100</v>
      </c>
      <c r="H49" s="14">
        <v>0</v>
      </c>
      <c r="I49" s="14">
        <v>0</v>
      </c>
      <c r="J49" s="14">
        <v>0</v>
      </c>
      <c r="K49" s="15">
        <f t="shared" si="0"/>
        <v>100</v>
      </c>
      <c r="L49" s="15">
        <f t="shared" si="1"/>
        <v>100</v>
      </c>
      <c r="M49" s="15">
        <f t="shared" si="2"/>
        <v>0</v>
      </c>
      <c r="N49" s="16">
        <f t="shared" si="3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2" t="s">
        <v>139</v>
      </c>
      <c r="B50" s="12" t="s">
        <v>71</v>
      </c>
      <c r="C50" s="12" t="s">
        <v>141</v>
      </c>
      <c r="D50" s="13">
        <v>20480.93</v>
      </c>
      <c r="E50" s="14">
        <v>29739.07</v>
      </c>
      <c r="F50" s="15">
        <v>50220</v>
      </c>
      <c r="G50" s="15">
        <v>49999.38</v>
      </c>
      <c r="H50" s="14">
        <v>30278.3</v>
      </c>
      <c r="I50" s="14">
        <v>30278.3</v>
      </c>
      <c r="J50" s="14">
        <v>30278.3</v>
      </c>
      <c r="K50" s="15">
        <f t="shared" si="0"/>
        <v>19941.7</v>
      </c>
      <c r="L50" s="15">
        <f t="shared" si="1"/>
        <v>19941.7</v>
      </c>
      <c r="M50" s="15">
        <f t="shared" si="2"/>
        <v>0</v>
      </c>
      <c r="N50" s="16">
        <f t="shared" si="3"/>
        <v>0.60291318199920352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2" t="s">
        <v>142</v>
      </c>
      <c r="B51" s="12" t="s">
        <v>140</v>
      </c>
      <c r="C51" s="12" t="s">
        <v>143</v>
      </c>
      <c r="D51" s="13">
        <v>69871.77</v>
      </c>
      <c r="E51" s="14">
        <v>-7258.09</v>
      </c>
      <c r="F51" s="15">
        <v>62613.68</v>
      </c>
      <c r="G51" s="15">
        <v>3124.12</v>
      </c>
      <c r="H51" s="14">
        <v>3124.12</v>
      </c>
      <c r="I51" s="14">
        <v>2936.38</v>
      </c>
      <c r="J51" s="14">
        <v>2936.38</v>
      </c>
      <c r="K51" s="15">
        <f t="shared" si="0"/>
        <v>59489.56</v>
      </c>
      <c r="L51" s="15">
        <f t="shared" si="1"/>
        <v>59677.3</v>
      </c>
      <c r="M51" s="15">
        <f t="shared" si="2"/>
        <v>187.73999999999978</v>
      </c>
      <c r="N51" s="16">
        <f t="shared" si="3"/>
        <v>4.6896780384094977E-2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2" t="s">
        <v>144</v>
      </c>
      <c r="B52" s="12" t="s">
        <v>140</v>
      </c>
      <c r="C52" s="12" t="s">
        <v>145</v>
      </c>
      <c r="D52" s="13">
        <v>300</v>
      </c>
      <c r="E52" s="14">
        <v>-100</v>
      </c>
      <c r="F52" s="15">
        <v>200</v>
      </c>
      <c r="G52" s="15">
        <v>200</v>
      </c>
      <c r="H52" s="14">
        <v>125.31</v>
      </c>
      <c r="I52" s="14">
        <v>113.31</v>
      </c>
      <c r="J52" s="14">
        <v>113.3</v>
      </c>
      <c r="K52" s="15">
        <f t="shared" si="0"/>
        <v>74.69</v>
      </c>
      <c r="L52" s="15">
        <f t="shared" si="1"/>
        <v>86.69</v>
      </c>
      <c r="M52" s="15">
        <f t="shared" si="2"/>
        <v>12.010000000000005</v>
      </c>
      <c r="N52" s="16"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2" t="s">
        <v>146</v>
      </c>
      <c r="B53" s="12" t="s">
        <v>140</v>
      </c>
      <c r="C53" s="12" t="s">
        <v>147</v>
      </c>
      <c r="D53" s="13">
        <v>5000</v>
      </c>
      <c r="E53" s="14">
        <v>-2000</v>
      </c>
      <c r="F53" s="15">
        <v>3000</v>
      </c>
      <c r="G53" s="15">
        <v>3000</v>
      </c>
      <c r="H53" s="14">
        <v>1055.43</v>
      </c>
      <c r="I53" s="14">
        <v>1055.43</v>
      </c>
      <c r="J53" s="14">
        <v>1055.43</v>
      </c>
      <c r="K53" s="15">
        <f t="shared" si="0"/>
        <v>1944.57</v>
      </c>
      <c r="L53" s="15">
        <f t="shared" si="1"/>
        <v>1944.57</v>
      </c>
      <c r="M53" s="15">
        <f t="shared" si="2"/>
        <v>0</v>
      </c>
      <c r="N53" s="16">
        <f t="shared" si="3"/>
        <v>0.35181000000000001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2" t="s">
        <v>148</v>
      </c>
      <c r="B54" s="12" t="s">
        <v>140</v>
      </c>
      <c r="C54" s="12" t="s">
        <v>15</v>
      </c>
      <c r="D54" s="13">
        <v>977654</v>
      </c>
      <c r="E54" s="14">
        <v>-12484</v>
      </c>
      <c r="F54" s="15">
        <v>965170</v>
      </c>
      <c r="G54" s="15">
        <v>719496.72</v>
      </c>
      <c r="H54" s="14">
        <v>719496.72</v>
      </c>
      <c r="I54" s="14">
        <v>719496.72</v>
      </c>
      <c r="J54" s="14">
        <v>626968</v>
      </c>
      <c r="K54" s="15">
        <f t="shared" si="0"/>
        <v>245673.28000000003</v>
      </c>
      <c r="L54" s="15">
        <f t="shared" si="1"/>
        <v>245673.28000000003</v>
      </c>
      <c r="M54" s="15">
        <f t="shared" si="2"/>
        <v>92528.719999999972</v>
      </c>
      <c r="N54" s="16"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2" t="s">
        <v>150</v>
      </c>
      <c r="B55" s="12" t="s">
        <v>149</v>
      </c>
      <c r="C55" s="12" t="s">
        <v>16</v>
      </c>
      <c r="D55" s="13">
        <v>140394.4</v>
      </c>
      <c r="E55" s="14">
        <v>-27027.4</v>
      </c>
      <c r="F55" s="15">
        <v>113367</v>
      </c>
      <c r="G55" s="15">
        <v>85010.28</v>
      </c>
      <c r="H55" s="14">
        <v>85010.28</v>
      </c>
      <c r="I55" s="14">
        <v>85010.28</v>
      </c>
      <c r="J55" s="14">
        <v>85010.28</v>
      </c>
      <c r="K55" s="15">
        <f t="shared" si="0"/>
        <v>28356.720000000001</v>
      </c>
      <c r="L55" s="15">
        <f t="shared" si="1"/>
        <v>28356.720000000001</v>
      </c>
      <c r="M55" s="15">
        <f t="shared" si="2"/>
        <v>0</v>
      </c>
      <c r="N55" s="16"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2" t="s">
        <v>151</v>
      </c>
      <c r="B56" s="12" t="s">
        <v>149</v>
      </c>
      <c r="C56" s="12" t="s">
        <v>47</v>
      </c>
      <c r="D56" s="13">
        <v>109405.32</v>
      </c>
      <c r="E56" s="14">
        <v>-4392.07</v>
      </c>
      <c r="F56" s="15">
        <v>105013.25</v>
      </c>
      <c r="G56" s="15">
        <v>75974.2</v>
      </c>
      <c r="H56" s="14">
        <v>75974.2</v>
      </c>
      <c r="I56" s="14">
        <v>75974.2</v>
      </c>
      <c r="J56" s="14">
        <v>75974.2</v>
      </c>
      <c r="K56" s="15">
        <f t="shared" si="0"/>
        <v>29039.050000000003</v>
      </c>
      <c r="L56" s="15">
        <f t="shared" si="1"/>
        <v>29039.050000000003</v>
      </c>
      <c r="M56" s="15">
        <f t="shared" si="2"/>
        <v>0</v>
      </c>
      <c r="N56" s="16"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2" t="s">
        <v>152</v>
      </c>
      <c r="B57" s="12" t="s">
        <v>149</v>
      </c>
      <c r="C57" s="12" t="s">
        <v>49</v>
      </c>
      <c r="D57" s="13">
        <v>33329.619999999995</v>
      </c>
      <c r="E57" s="14">
        <v>2524.7399999999998</v>
      </c>
      <c r="F57" s="15">
        <v>35854.36</v>
      </c>
      <c r="G57" s="15">
        <v>26038.29</v>
      </c>
      <c r="H57" s="14">
        <v>26038.29</v>
      </c>
      <c r="I57" s="14">
        <v>26038.29</v>
      </c>
      <c r="J57" s="14">
        <v>26038.29</v>
      </c>
      <c r="K57" s="15">
        <f t="shared" si="0"/>
        <v>9816.07</v>
      </c>
      <c r="L57" s="15">
        <f t="shared" si="1"/>
        <v>9816.07</v>
      </c>
      <c r="M57" s="15">
        <f t="shared" si="2"/>
        <v>0</v>
      </c>
      <c r="N57" s="16">
        <v>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2" t="s">
        <v>153</v>
      </c>
      <c r="B58" s="12" t="s">
        <v>149</v>
      </c>
      <c r="C58" s="12" t="s">
        <v>51</v>
      </c>
      <c r="D58" s="13">
        <v>68136</v>
      </c>
      <c r="E58" s="14">
        <v>6372.32</v>
      </c>
      <c r="F58" s="15">
        <v>74508.320000000007</v>
      </c>
      <c r="G58" s="15">
        <v>51628</v>
      </c>
      <c r="H58" s="14">
        <v>51580</v>
      </c>
      <c r="I58" s="14">
        <v>51528</v>
      </c>
      <c r="J58" s="14">
        <v>51528</v>
      </c>
      <c r="K58" s="15">
        <f t="shared" si="0"/>
        <v>22928.320000000007</v>
      </c>
      <c r="L58" s="15">
        <f t="shared" si="1"/>
        <v>22980.320000000007</v>
      </c>
      <c r="M58" s="15">
        <f t="shared" si="2"/>
        <v>52</v>
      </c>
      <c r="N58" s="16"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2" t="s">
        <v>154</v>
      </c>
      <c r="B59" s="12" t="s">
        <v>149</v>
      </c>
      <c r="C59" s="12" t="s">
        <v>53</v>
      </c>
      <c r="D59" s="13">
        <v>68159.399999999994</v>
      </c>
      <c r="E59" s="14">
        <v>-4037.4</v>
      </c>
      <c r="F59" s="15">
        <v>64122</v>
      </c>
      <c r="G59" s="15">
        <v>40890.589999999997</v>
      </c>
      <c r="H59" s="14">
        <v>40890.589999999997</v>
      </c>
      <c r="I59" s="14">
        <v>40890.589999999997</v>
      </c>
      <c r="J59" s="14">
        <v>40890.589999999997</v>
      </c>
      <c r="K59" s="15">
        <f t="shared" si="0"/>
        <v>23231.410000000003</v>
      </c>
      <c r="L59" s="15">
        <f t="shared" si="1"/>
        <v>23231.410000000003</v>
      </c>
      <c r="M59" s="15">
        <f t="shared" si="2"/>
        <v>0</v>
      </c>
      <c r="N59" s="16">
        <f t="shared" si="3"/>
        <v>0.63769985340444768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2" t="s">
        <v>155</v>
      </c>
      <c r="B60" s="12" t="s">
        <v>149</v>
      </c>
      <c r="C60" s="12" t="s">
        <v>55</v>
      </c>
      <c r="D60" s="13">
        <v>112026.16</v>
      </c>
      <c r="E60" s="14">
        <v>20085.84</v>
      </c>
      <c r="F60" s="15">
        <v>132112</v>
      </c>
      <c r="G60" s="15">
        <v>82942</v>
      </c>
      <c r="H60" s="14">
        <v>82942</v>
      </c>
      <c r="I60" s="14">
        <v>82942</v>
      </c>
      <c r="J60" s="14">
        <v>82942</v>
      </c>
      <c r="K60" s="15">
        <f t="shared" si="0"/>
        <v>49170</v>
      </c>
      <c r="L60" s="15">
        <f t="shared" si="1"/>
        <v>49170</v>
      </c>
      <c r="M60" s="15">
        <f t="shared" si="2"/>
        <v>0</v>
      </c>
      <c r="N60" s="16">
        <f t="shared" si="3"/>
        <v>0.6278157926607727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2" t="s">
        <v>156</v>
      </c>
      <c r="B61" s="12" t="s">
        <v>149</v>
      </c>
      <c r="C61" s="12" t="s">
        <v>57</v>
      </c>
      <c r="D61" s="13">
        <v>4800</v>
      </c>
      <c r="E61" s="14">
        <v>600</v>
      </c>
      <c r="F61" s="15">
        <v>5400</v>
      </c>
      <c r="G61" s="15">
        <v>695.13</v>
      </c>
      <c r="H61" s="14">
        <v>695.13</v>
      </c>
      <c r="I61" s="14">
        <v>695.13</v>
      </c>
      <c r="J61" s="14">
        <v>695.13</v>
      </c>
      <c r="K61" s="15">
        <f t="shared" si="0"/>
        <v>4704.87</v>
      </c>
      <c r="L61" s="15">
        <f t="shared" si="1"/>
        <v>4704.87</v>
      </c>
      <c r="M61" s="15">
        <f t="shared" si="2"/>
        <v>0</v>
      </c>
      <c r="N61" s="16">
        <f t="shared" si="3"/>
        <v>0.12872777777777777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2" t="s">
        <v>157</v>
      </c>
      <c r="B62" s="12" t="s">
        <v>149</v>
      </c>
      <c r="C62" s="12" t="s">
        <v>61</v>
      </c>
      <c r="D62" s="13">
        <v>152954.14000000001</v>
      </c>
      <c r="E62" s="14">
        <v>-1915.5400000000002</v>
      </c>
      <c r="F62" s="15">
        <v>151038.59999999998</v>
      </c>
      <c r="G62" s="15">
        <v>108783.88</v>
      </c>
      <c r="H62" s="14">
        <v>108783.88</v>
      </c>
      <c r="I62" s="14">
        <v>108783.88</v>
      </c>
      <c r="J62" s="14">
        <v>98502.91</v>
      </c>
      <c r="K62" s="15">
        <f t="shared" si="0"/>
        <v>42254.719999999972</v>
      </c>
      <c r="L62" s="15">
        <f t="shared" si="1"/>
        <v>42254.719999999972</v>
      </c>
      <c r="M62" s="15">
        <f t="shared" si="2"/>
        <v>10280.970000000001</v>
      </c>
      <c r="N62" s="16">
        <f t="shared" si="3"/>
        <v>0.72023893229942559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2" t="s">
        <v>158</v>
      </c>
      <c r="B63" s="12" t="s">
        <v>149</v>
      </c>
      <c r="C63" s="12" t="s">
        <v>63</v>
      </c>
      <c r="D63" s="13">
        <v>101266.65</v>
      </c>
      <c r="E63" s="14">
        <v>6053.66</v>
      </c>
      <c r="F63" s="15">
        <v>107320.31</v>
      </c>
      <c r="G63" s="15">
        <v>70799.81</v>
      </c>
      <c r="H63" s="14">
        <v>70799.81</v>
      </c>
      <c r="I63" s="14">
        <v>70799.81</v>
      </c>
      <c r="J63" s="14">
        <v>70799.81</v>
      </c>
      <c r="K63" s="15">
        <f t="shared" si="0"/>
        <v>36520.5</v>
      </c>
      <c r="L63" s="15">
        <f t="shared" si="1"/>
        <v>36520.5</v>
      </c>
      <c r="M63" s="15">
        <f t="shared" si="2"/>
        <v>0</v>
      </c>
      <c r="N63" s="16">
        <f t="shared" si="3"/>
        <v>0.65970560465209238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2" t="s">
        <v>159</v>
      </c>
      <c r="B64" s="12" t="s">
        <v>149</v>
      </c>
      <c r="C64" s="12" t="s">
        <v>69</v>
      </c>
      <c r="D64" s="13">
        <v>12000</v>
      </c>
      <c r="E64" s="14">
        <v>14219.85</v>
      </c>
      <c r="F64" s="15">
        <v>26219.85</v>
      </c>
      <c r="G64" s="15">
        <v>15617.74</v>
      </c>
      <c r="H64" s="14">
        <v>14616.21</v>
      </c>
      <c r="I64" s="14">
        <v>13641.83</v>
      </c>
      <c r="J64" s="14">
        <v>13641.83</v>
      </c>
      <c r="K64" s="15">
        <f t="shared" si="0"/>
        <v>11603.64</v>
      </c>
      <c r="L64" s="15">
        <f t="shared" si="1"/>
        <v>12578.019999999999</v>
      </c>
      <c r="M64" s="15">
        <f t="shared" si="2"/>
        <v>974.3799999999992</v>
      </c>
      <c r="N64" s="16">
        <f t="shared" si="3"/>
        <v>0.52028634793868012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2" t="s">
        <v>160</v>
      </c>
      <c r="B65" s="12" t="s">
        <v>149</v>
      </c>
      <c r="C65" s="12" t="s">
        <v>74</v>
      </c>
      <c r="D65" s="13">
        <v>940511.04999999993</v>
      </c>
      <c r="E65" s="14">
        <v>-931.96999999999389</v>
      </c>
      <c r="F65" s="15">
        <v>939579.08000000007</v>
      </c>
      <c r="G65" s="15">
        <v>939246.85000000009</v>
      </c>
      <c r="H65" s="14">
        <v>938794.57000000007</v>
      </c>
      <c r="I65" s="14">
        <v>512811.76999999996</v>
      </c>
      <c r="J65" s="14">
        <v>512811.76999999996</v>
      </c>
      <c r="K65" s="15">
        <f t="shared" si="0"/>
        <v>784.51000000000931</v>
      </c>
      <c r="L65" s="15">
        <f t="shared" si="1"/>
        <v>426767.31000000011</v>
      </c>
      <c r="M65" s="15">
        <f t="shared" si="2"/>
        <v>425982.8000000001</v>
      </c>
      <c r="N65" s="16">
        <v>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2" t="s">
        <v>162</v>
      </c>
      <c r="B66" s="12" t="s">
        <v>161</v>
      </c>
      <c r="C66" s="12" t="s">
        <v>80</v>
      </c>
      <c r="D66" s="13">
        <v>40323.33</v>
      </c>
      <c r="E66" s="14">
        <v>-11886.380000000001</v>
      </c>
      <c r="F66" s="15">
        <v>28436.95</v>
      </c>
      <c r="G66" s="15">
        <v>6299.96</v>
      </c>
      <c r="H66" s="14">
        <v>0</v>
      </c>
      <c r="I66" s="14">
        <v>0</v>
      </c>
      <c r="J66" s="14">
        <v>0</v>
      </c>
      <c r="K66" s="15">
        <f t="shared" si="0"/>
        <v>28436.95</v>
      </c>
      <c r="L66" s="15">
        <f t="shared" si="1"/>
        <v>28436.95</v>
      </c>
      <c r="M66" s="15">
        <f t="shared" si="2"/>
        <v>0</v>
      </c>
      <c r="N66" s="16">
        <f t="shared" si="3"/>
        <v>0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2" t="s">
        <v>163</v>
      </c>
      <c r="B67" s="12" t="s">
        <v>161</v>
      </c>
      <c r="C67" s="12" t="s">
        <v>164</v>
      </c>
      <c r="D67" s="13">
        <v>41693.42</v>
      </c>
      <c r="E67" s="14">
        <v>18186.580000000002</v>
      </c>
      <c r="F67" s="15">
        <v>59880</v>
      </c>
      <c r="G67" s="15">
        <v>57480</v>
      </c>
      <c r="H67" s="14">
        <v>30000</v>
      </c>
      <c r="I67" s="14">
        <v>15288.8</v>
      </c>
      <c r="J67" s="14">
        <v>15288.8</v>
      </c>
      <c r="K67" s="15">
        <f t="shared" ref="K67:K106" si="4">+F67-H67</f>
        <v>29880</v>
      </c>
      <c r="L67" s="15">
        <f t="shared" ref="L67:L106" si="5">+F67-I67</f>
        <v>44591.199999999997</v>
      </c>
      <c r="M67" s="15">
        <f t="shared" ref="M67:M106" si="6">+H67-J67</f>
        <v>14711.2</v>
      </c>
      <c r="N67" s="16">
        <f t="shared" ref="N67:N98" si="7">+I67/F67</f>
        <v>0.25532398129592515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2" t="s">
        <v>165</v>
      </c>
      <c r="B68" s="12" t="s">
        <v>161</v>
      </c>
      <c r="C68" s="12" t="s">
        <v>82</v>
      </c>
      <c r="D68" s="13">
        <v>190760</v>
      </c>
      <c r="E68" s="14">
        <v>-62134.770000000004</v>
      </c>
      <c r="F68" s="15">
        <v>128625.23</v>
      </c>
      <c r="G68" s="15">
        <v>125294.23</v>
      </c>
      <c r="H68" s="14">
        <v>125294.23</v>
      </c>
      <c r="I68" s="14">
        <v>121986.77</v>
      </c>
      <c r="J68" s="14">
        <v>121986.77</v>
      </c>
      <c r="K68" s="15">
        <f t="shared" si="4"/>
        <v>3331</v>
      </c>
      <c r="L68" s="15">
        <f t="shared" si="5"/>
        <v>6638.4599999999919</v>
      </c>
      <c r="M68" s="15">
        <f t="shared" si="6"/>
        <v>3307.4599999999919</v>
      </c>
      <c r="N68" s="16">
        <f t="shared" si="7"/>
        <v>0.9483891301885331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2" t="s">
        <v>166</v>
      </c>
      <c r="B69" s="12" t="s">
        <v>161</v>
      </c>
      <c r="C69" s="12" t="s">
        <v>167</v>
      </c>
      <c r="D69" s="13">
        <v>7000</v>
      </c>
      <c r="E69" s="14">
        <v>19863.02</v>
      </c>
      <c r="F69" s="15">
        <v>26863.02</v>
      </c>
      <c r="G69" s="15">
        <v>22531.279999999999</v>
      </c>
      <c r="H69" s="14">
        <v>9140.92</v>
      </c>
      <c r="I69" s="14">
        <v>9140.92</v>
      </c>
      <c r="J69" s="14">
        <v>9140.92</v>
      </c>
      <c r="K69" s="15">
        <f t="shared" si="4"/>
        <v>17722.099999999999</v>
      </c>
      <c r="L69" s="15">
        <f t="shared" si="5"/>
        <v>17722.099999999999</v>
      </c>
      <c r="M69" s="15">
        <f t="shared" si="6"/>
        <v>0</v>
      </c>
      <c r="N69" s="16">
        <v>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2" t="s">
        <v>168</v>
      </c>
      <c r="B70" s="12" t="s">
        <v>161</v>
      </c>
      <c r="C70" s="12" t="s">
        <v>88</v>
      </c>
      <c r="D70" s="13">
        <v>0</v>
      </c>
      <c r="E70" s="14">
        <v>197666.22</v>
      </c>
      <c r="F70" s="15">
        <v>197666.22</v>
      </c>
      <c r="G70" s="15">
        <v>152964.1</v>
      </c>
      <c r="H70" s="14">
        <v>152964.1</v>
      </c>
      <c r="I70" s="14">
        <v>34873.4</v>
      </c>
      <c r="J70" s="14">
        <v>34873.4</v>
      </c>
      <c r="K70" s="15">
        <f t="shared" si="4"/>
        <v>44702.119999999995</v>
      </c>
      <c r="L70" s="15">
        <f t="shared" si="5"/>
        <v>162792.82</v>
      </c>
      <c r="M70" s="15">
        <f t="shared" si="6"/>
        <v>118090.70000000001</v>
      </c>
      <c r="N70" s="16">
        <f t="shared" si="7"/>
        <v>0.17642569377812761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2" t="s">
        <v>169</v>
      </c>
      <c r="B71" s="12" t="s">
        <v>161</v>
      </c>
      <c r="C71" s="12" t="s">
        <v>170</v>
      </c>
      <c r="D71" s="13">
        <v>320</v>
      </c>
      <c r="E71" s="14">
        <v>0</v>
      </c>
      <c r="F71" s="15">
        <v>320</v>
      </c>
      <c r="G71" s="15">
        <v>0</v>
      </c>
      <c r="H71" s="14">
        <v>0</v>
      </c>
      <c r="I71" s="14">
        <v>0</v>
      </c>
      <c r="J71" s="14">
        <v>0</v>
      </c>
      <c r="K71" s="15">
        <f t="shared" si="4"/>
        <v>320</v>
      </c>
      <c r="L71" s="15">
        <f t="shared" si="5"/>
        <v>320</v>
      </c>
      <c r="M71" s="15">
        <f t="shared" si="6"/>
        <v>0</v>
      </c>
      <c r="N71" s="16">
        <f t="shared" si="7"/>
        <v>0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2" t="s">
        <v>171</v>
      </c>
      <c r="B72" s="12" t="s">
        <v>161</v>
      </c>
      <c r="C72" s="12" t="s">
        <v>94</v>
      </c>
      <c r="D72" s="13">
        <v>196576.75</v>
      </c>
      <c r="E72" s="14">
        <v>104860.09000000001</v>
      </c>
      <c r="F72" s="15">
        <v>301436.83999999997</v>
      </c>
      <c r="G72" s="15">
        <v>185294.41</v>
      </c>
      <c r="H72" s="14">
        <v>185294.41</v>
      </c>
      <c r="I72" s="14">
        <v>98768.700000000012</v>
      </c>
      <c r="J72" s="14">
        <v>98768.700000000012</v>
      </c>
      <c r="K72" s="15">
        <f t="shared" si="4"/>
        <v>116142.42999999996</v>
      </c>
      <c r="L72" s="15">
        <f t="shared" si="5"/>
        <v>202668.13999999996</v>
      </c>
      <c r="M72" s="15">
        <f t="shared" si="6"/>
        <v>86525.709999999992</v>
      </c>
      <c r="N72" s="16">
        <v>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2" t="s">
        <v>172</v>
      </c>
      <c r="B73" s="12" t="s">
        <v>161</v>
      </c>
      <c r="C73" s="12" t="s">
        <v>96</v>
      </c>
      <c r="D73" s="13">
        <v>239856.09</v>
      </c>
      <c r="E73" s="14">
        <v>420701.94</v>
      </c>
      <c r="F73" s="15">
        <v>660558.02999999991</v>
      </c>
      <c r="G73" s="15">
        <v>466334.16000000003</v>
      </c>
      <c r="H73" s="14">
        <v>222680.22</v>
      </c>
      <c r="I73" s="14">
        <v>27801.379999999997</v>
      </c>
      <c r="J73" s="14">
        <v>21704.53</v>
      </c>
      <c r="K73" s="15">
        <f t="shared" si="4"/>
        <v>437877.80999999994</v>
      </c>
      <c r="L73" s="15">
        <f t="shared" si="5"/>
        <v>632756.64999999991</v>
      </c>
      <c r="M73" s="15">
        <f t="shared" si="6"/>
        <v>200975.69</v>
      </c>
      <c r="N73" s="16">
        <f t="shared" si="7"/>
        <v>4.2087717864848301E-2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2" t="s">
        <v>173</v>
      </c>
      <c r="B74" s="12" t="s">
        <v>161</v>
      </c>
      <c r="C74" s="12" t="s">
        <v>174</v>
      </c>
      <c r="D74" s="13">
        <v>31500</v>
      </c>
      <c r="E74" s="14">
        <v>630914.27</v>
      </c>
      <c r="F74" s="15">
        <v>662414.27</v>
      </c>
      <c r="G74" s="15">
        <v>541165.99</v>
      </c>
      <c r="H74" s="14">
        <v>426410.64</v>
      </c>
      <c r="I74" s="14">
        <v>0</v>
      </c>
      <c r="J74" s="14">
        <v>0</v>
      </c>
      <c r="K74" s="15">
        <f t="shared" si="4"/>
        <v>236003.63</v>
      </c>
      <c r="L74" s="15">
        <f t="shared" si="5"/>
        <v>662414.27</v>
      </c>
      <c r="M74" s="15">
        <f t="shared" si="6"/>
        <v>426410.64</v>
      </c>
      <c r="N74" s="16">
        <f t="shared" si="7"/>
        <v>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2" t="s">
        <v>175</v>
      </c>
      <c r="B75" s="12" t="s">
        <v>161</v>
      </c>
      <c r="C75" s="12" t="s">
        <v>176</v>
      </c>
      <c r="D75" s="13">
        <v>67195</v>
      </c>
      <c r="E75" s="14">
        <v>0</v>
      </c>
      <c r="F75" s="15">
        <v>67195</v>
      </c>
      <c r="G75" s="15">
        <v>0</v>
      </c>
      <c r="H75" s="14">
        <v>0</v>
      </c>
      <c r="I75" s="14">
        <v>0</v>
      </c>
      <c r="J75" s="14">
        <v>0</v>
      </c>
      <c r="K75" s="15">
        <f t="shared" si="4"/>
        <v>67195</v>
      </c>
      <c r="L75" s="15">
        <f t="shared" si="5"/>
        <v>67195</v>
      </c>
      <c r="M75" s="15">
        <f t="shared" si="6"/>
        <v>0</v>
      </c>
      <c r="N75" s="16">
        <f t="shared" si="7"/>
        <v>0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2" t="s">
        <v>177</v>
      </c>
      <c r="B76" s="12" t="s">
        <v>161</v>
      </c>
      <c r="C76" s="12" t="s">
        <v>178</v>
      </c>
      <c r="D76" s="13">
        <v>5610</v>
      </c>
      <c r="E76" s="14">
        <v>890</v>
      </c>
      <c r="F76" s="15">
        <v>6500</v>
      </c>
      <c r="G76" s="15">
        <v>5610</v>
      </c>
      <c r="H76" s="14">
        <v>5610</v>
      </c>
      <c r="I76" s="14">
        <v>2805</v>
      </c>
      <c r="J76" s="14">
        <v>2805</v>
      </c>
      <c r="K76" s="15">
        <f t="shared" si="4"/>
        <v>890</v>
      </c>
      <c r="L76" s="15">
        <f t="shared" si="5"/>
        <v>3695</v>
      </c>
      <c r="M76" s="15">
        <f t="shared" si="6"/>
        <v>2805</v>
      </c>
      <c r="N76" s="16">
        <f t="shared" si="7"/>
        <v>0.43153846153846154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2" t="s">
        <v>179</v>
      </c>
      <c r="B77" s="12" t="s">
        <v>161</v>
      </c>
      <c r="C77" s="12" t="s">
        <v>180</v>
      </c>
      <c r="D77" s="13">
        <v>191036.25</v>
      </c>
      <c r="E77" s="14">
        <v>-8520.0200000000041</v>
      </c>
      <c r="F77" s="15">
        <v>182516.22999999998</v>
      </c>
      <c r="G77" s="15">
        <v>98796.67</v>
      </c>
      <c r="H77" s="14">
        <v>72619.03</v>
      </c>
      <c r="I77" s="14">
        <v>69309.759999999995</v>
      </c>
      <c r="J77" s="14">
        <v>63821.11</v>
      </c>
      <c r="K77" s="15">
        <f t="shared" si="4"/>
        <v>109897.19999999998</v>
      </c>
      <c r="L77" s="15">
        <f t="shared" si="5"/>
        <v>113206.46999999999</v>
      </c>
      <c r="M77" s="15">
        <f t="shared" si="6"/>
        <v>8797.9199999999983</v>
      </c>
      <c r="N77" s="16">
        <f t="shared" si="7"/>
        <v>0.37974573548883844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2" t="s">
        <v>181</v>
      </c>
      <c r="B78" s="12" t="s">
        <v>161</v>
      </c>
      <c r="C78" s="12" t="s">
        <v>182</v>
      </c>
      <c r="D78" s="13">
        <v>44540.1</v>
      </c>
      <c r="E78" s="14">
        <v>0</v>
      </c>
      <c r="F78" s="15">
        <v>44540.1</v>
      </c>
      <c r="G78" s="15">
        <v>22150</v>
      </c>
      <c r="H78" s="14">
        <v>0</v>
      </c>
      <c r="I78" s="14">
        <v>0</v>
      </c>
      <c r="J78" s="14">
        <v>0</v>
      </c>
      <c r="K78" s="15">
        <f t="shared" si="4"/>
        <v>44540.1</v>
      </c>
      <c r="L78" s="15">
        <f t="shared" si="5"/>
        <v>44540.1</v>
      </c>
      <c r="M78" s="15">
        <f t="shared" si="6"/>
        <v>0</v>
      </c>
      <c r="N78" s="16">
        <f t="shared" si="7"/>
        <v>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2" t="s">
        <v>183</v>
      </c>
      <c r="B79" s="12" t="s">
        <v>161</v>
      </c>
      <c r="C79" s="12" t="s">
        <v>104</v>
      </c>
      <c r="D79" s="13">
        <v>189759.96</v>
      </c>
      <c r="E79" s="14">
        <v>42220.639999999999</v>
      </c>
      <c r="F79" s="15">
        <v>231980.6</v>
      </c>
      <c r="G79" s="15">
        <v>226039.93000000002</v>
      </c>
      <c r="H79" s="14">
        <v>196579.33000000002</v>
      </c>
      <c r="I79" s="14">
        <v>131111.07</v>
      </c>
      <c r="J79" s="14">
        <v>131111.07</v>
      </c>
      <c r="K79" s="15">
        <f t="shared" si="4"/>
        <v>35401.26999999999</v>
      </c>
      <c r="L79" s="15">
        <f t="shared" si="5"/>
        <v>100869.53</v>
      </c>
      <c r="M79" s="15">
        <f t="shared" si="6"/>
        <v>65468.260000000009</v>
      </c>
      <c r="N79" s="16">
        <f t="shared" si="7"/>
        <v>0.56518118325411693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2" t="s">
        <v>184</v>
      </c>
      <c r="B80" s="12" t="s">
        <v>161</v>
      </c>
      <c r="C80" s="12" t="s">
        <v>185</v>
      </c>
      <c r="D80" s="13">
        <v>103131.88</v>
      </c>
      <c r="E80" s="14">
        <v>-26879.3</v>
      </c>
      <c r="F80" s="15">
        <v>76252.58</v>
      </c>
      <c r="G80" s="15">
        <v>51273.82</v>
      </c>
      <c r="H80" s="14">
        <v>51273.82</v>
      </c>
      <c r="I80" s="14">
        <v>34515.759999999995</v>
      </c>
      <c r="J80" s="14">
        <v>34515.759999999995</v>
      </c>
      <c r="K80" s="15">
        <f t="shared" si="4"/>
        <v>24978.760000000002</v>
      </c>
      <c r="L80" s="15">
        <f t="shared" si="5"/>
        <v>41736.820000000007</v>
      </c>
      <c r="M80" s="15">
        <f t="shared" si="6"/>
        <v>16758.060000000005</v>
      </c>
      <c r="N80" s="16">
        <f t="shared" si="7"/>
        <v>0.45265038900978816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2" t="s">
        <v>186</v>
      </c>
      <c r="B81" s="12" t="s">
        <v>161</v>
      </c>
      <c r="C81" s="12" t="s">
        <v>187</v>
      </c>
      <c r="D81" s="13">
        <v>6777.14</v>
      </c>
      <c r="E81" s="14">
        <v>0</v>
      </c>
      <c r="F81" s="15">
        <v>6777.14</v>
      </c>
      <c r="G81" s="15">
        <v>3173.04</v>
      </c>
      <c r="H81" s="14">
        <v>3173.04</v>
      </c>
      <c r="I81" s="14">
        <v>3173.04</v>
      </c>
      <c r="J81" s="14">
        <v>3173.04</v>
      </c>
      <c r="K81" s="15">
        <f t="shared" si="4"/>
        <v>3604.1000000000004</v>
      </c>
      <c r="L81" s="15">
        <f t="shared" si="5"/>
        <v>3604.1000000000004</v>
      </c>
      <c r="M81" s="15">
        <f t="shared" si="6"/>
        <v>0</v>
      </c>
      <c r="N81" s="16">
        <f t="shared" si="7"/>
        <v>0.46819749924009241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2" t="s">
        <v>188</v>
      </c>
      <c r="B82" s="12" t="s">
        <v>161</v>
      </c>
      <c r="C82" s="12" t="s">
        <v>189</v>
      </c>
      <c r="D82" s="13">
        <v>1484540</v>
      </c>
      <c r="E82" s="14">
        <v>-474592.00000000006</v>
      </c>
      <c r="F82" s="15">
        <v>1009948</v>
      </c>
      <c r="G82" s="15">
        <v>989948</v>
      </c>
      <c r="H82" s="14">
        <v>981924.67999999993</v>
      </c>
      <c r="I82" s="14">
        <v>844065.44</v>
      </c>
      <c r="J82" s="14">
        <v>844065.44</v>
      </c>
      <c r="K82" s="15">
        <f t="shared" si="4"/>
        <v>28023.320000000065</v>
      </c>
      <c r="L82" s="15">
        <f t="shared" si="5"/>
        <v>165882.56000000006</v>
      </c>
      <c r="M82" s="15">
        <f t="shared" si="6"/>
        <v>137859.24</v>
      </c>
      <c r="N82" s="16">
        <f t="shared" si="7"/>
        <v>0.83575138521983305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2" t="s">
        <v>190</v>
      </c>
      <c r="B83" s="12" t="s">
        <v>161</v>
      </c>
      <c r="C83" s="12" t="s">
        <v>120</v>
      </c>
      <c r="D83" s="13">
        <v>165810.9</v>
      </c>
      <c r="E83" s="14">
        <v>-159874.51</v>
      </c>
      <c r="F83" s="15">
        <v>5936.39</v>
      </c>
      <c r="G83" s="15">
        <v>5936.39</v>
      </c>
      <c r="H83" s="14">
        <v>5936.39</v>
      </c>
      <c r="I83" s="14">
        <v>5936.39</v>
      </c>
      <c r="J83" s="14">
        <v>5936.39</v>
      </c>
      <c r="K83" s="15">
        <f t="shared" si="4"/>
        <v>0</v>
      </c>
      <c r="L83" s="15">
        <f t="shared" si="5"/>
        <v>0</v>
      </c>
      <c r="M83" s="15">
        <f t="shared" si="6"/>
        <v>0</v>
      </c>
      <c r="N83" s="16">
        <f t="shared" si="7"/>
        <v>1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2" t="s">
        <v>191</v>
      </c>
      <c r="B84" s="12" t="s">
        <v>161</v>
      </c>
      <c r="C84" s="12" t="s">
        <v>124</v>
      </c>
      <c r="D84" s="13">
        <v>3571.43</v>
      </c>
      <c r="E84" s="14">
        <v>2937.02</v>
      </c>
      <c r="F84" s="15">
        <v>6508.45</v>
      </c>
      <c r="G84" s="15">
        <v>3504.55</v>
      </c>
      <c r="H84" s="14">
        <v>3504.55</v>
      </c>
      <c r="I84" s="14">
        <v>3504.55</v>
      </c>
      <c r="J84" s="14">
        <v>3504.55</v>
      </c>
      <c r="K84" s="15">
        <f t="shared" si="4"/>
        <v>3003.8999999999996</v>
      </c>
      <c r="L84" s="15">
        <f t="shared" si="5"/>
        <v>3003.8999999999996</v>
      </c>
      <c r="M84" s="15">
        <f t="shared" si="6"/>
        <v>0</v>
      </c>
      <c r="N84" s="16">
        <f t="shared" si="7"/>
        <v>0.53846153846153855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2" t="s">
        <v>192</v>
      </c>
      <c r="B85" s="12" t="s">
        <v>161</v>
      </c>
      <c r="C85" s="12" t="s">
        <v>193</v>
      </c>
      <c r="D85" s="13">
        <v>9535.7099999999991</v>
      </c>
      <c r="E85" s="14">
        <v>6211.36</v>
      </c>
      <c r="F85" s="15">
        <v>15747.07</v>
      </c>
      <c r="G85" s="15">
        <v>12034.71</v>
      </c>
      <c r="H85" s="14">
        <v>8035.71</v>
      </c>
      <c r="I85" s="14">
        <v>2667</v>
      </c>
      <c r="J85" s="14">
        <v>2667</v>
      </c>
      <c r="K85" s="15">
        <f t="shared" si="4"/>
        <v>7711.36</v>
      </c>
      <c r="L85" s="15">
        <f t="shared" si="5"/>
        <v>13080.07</v>
      </c>
      <c r="M85" s="15">
        <f t="shared" si="6"/>
        <v>5368.71</v>
      </c>
      <c r="N85" s="16">
        <f t="shared" si="7"/>
        <v>0.16936484057034101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2" t="s">
        <v>194</v>
      </c>
      <c r="B86" s="12" t="s">
        <v>161</v>
      </c>
      <c r="C86" s="12" t="s">
        <v>130</v>
      </c>
      <c r="D86" s="13">
        <v>7388</v>
      </c>
      <c r="E86" s="14">
        <v>-4580</v>
      </c>
      <c r="F86" s="15">
        <v>2808</v>
      </c>
      <c r="G86" s="15">
        <v>2579</v>
      </c>
      <c r="H86" s="14">
        <v>2379</v>
      </c>
      <c r="I86" s="14">
        <v>2379</v>
      </c>
      <c r="J86" s="14">
        <v>2379</v>
      </c>
      <c r="K86" s="15">
        <f t="shared" si="4"/>
        <v>429</v>
      </c>
      <c r="L86" s="15">
        <f t="shared" si="5"/>
        <v>429</v>
      </c>
      <c r="M86" s="15">
        <f t="shared" si="6"/>
        <v>0</v>
      </c>
      <c r="N86" s="16">
        <f t="shared" si="7"/>
        <v>0.84722222222222221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2" t="s">
        <v>195</v>
      </c>
      <c r="B87" s="12" t="s">
        <v>161</v>
      </c>
      <c r="C87" s="12" t="s">
        <v>196</v>
      </c>
      <c r="D87" s="13">
        <v>133928.57</v>
      </c>
      <c r="E87" s="14">
        <v>78689.119999999995</v>
      </c>
      <c r="F87" s="15">
        <v>212617.69</v>
      </c>
      <c r="G87" s="15">
        <v>141626.14000000001</v>
      </c>
      <c r="H87" s="14">
        <v>135889.53</v>
      </c>
      <c r="I87" s="14">
        <v>122683.74</v>
      </c>
      <c r="J87" s="14">
        <v>94821.14</v>
      </c>
      <c r="K87" s="15">
        <f t="shared" si="4"/>
        <v>76728.160000000003</v>
      </c>
      <c r="L87" s="15">
        <f t="shared" si="5"/>
        <v>89933.95</v>
      </c>
      <c r="M87" s="15">
        <f t="shared" si="6"/>
        <v>41068.39</v>
      </c>
      <c r="N87" s="16">
        <v>0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2" t="s">
        <v>197</v>
      </c>
      <c r="B88" s="12" t="s">
        <v>161</v>
      </c>
      <c r="C88" s="12" t="s">
        <v>198</v>
      </c>
      <c r="D88" s="13">
        <v>608701.24999999988</v>
      </c>
      <c r="E88" s="14">
        <v>817821.74</v>
      </c>
      <c r="F88" s="15">
        <v>1426522.99</v>
      </c>
      <c r="G88" s="15">
        <v>26755</v>
      </c>
      <c r="H88" s="14">
        <v>24765</v>
      </c>
      <c r="I88" s="14">
        <v>9002.4500000000007</v>
      </c>
      <c r="J88" s="14">
        <v>9002.4500000000007</v>
      </c>
      <c r="K88" s="15">
        <f t="shared" si="4"/>
        <v>1401757.99</v>
      </c>
      <c r="L88" s="15">
        <f t="shared" si="5"/>
        <v>1417520.54</v>
      </c>
      <c r="M88" s="15">
        <f t="shared" si="6"/>
        <v>15762.55</v>
      </c>
      <c r="N88" s="16">
        <v>0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2" t="s">
        <v>199</v>
      </c>
      <c r="B89" s="12" t="s">
        <v>161</v>
      </c>
      <c r="C89" s="12" t="s">
        <v>200</v>
      </c>
      <c r="D89" s="13">
        <v>50068.2</v>
      </c>
      <c r="E89" s="14">
        <v>0</v>
      </c>
      <c r="F89" s="15">
        <v>50068.2</v>
      </c>
      <c r="G89" s="15">
        <v>50068.2</v>
      </c>
      <c r="H89" s="14">
        <v>50068.2</v>
      </c>
      <c r="I89" s="14">
        <v>50068.2</v>
      </c>
      <c r="J89" s="14">
        <v>50068.2</v>
      </c>
      <c r="K89" s="15">
        <f t="shared" si="4"/>
        <v>0</v>
      </c>
      <c r="L89" s="15">
        <f t="shared" si="5"/>
        <v>0</v>
      </c>
      <c r="M89" s="15">
        <f t="shared" si="6"/>
        <v>0</v>
      </c>
      <c r="N89" s="16">
        <f t="shared" si="7"/>
        <v>1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2" t="s">
        <v>201</v>
      </c>
      <c r="B90" s="12" t="s">
        <v>161</v>
      </c>
      <c r="C90" s="12" t="s">
        <v>202</v>
      </c>
      <c r="D90" s="13">
        <v>0</v>
      </c>
      <c r="E90" s="14">
        <v>67645.27</v>
      </c>
      <c r="F90" s="15">
        <v>67645.27</v>
      </c>
      <c r="G90" s="15">
        <v>38972.06</v>
      </c>
      <c r="H90" s="14">
        <v>4611.28</v>
      </c>
      <c r="I90" s="14">
        <v>4611.28</v>
      </c>
      <c r="J90" s="14">
        <v>1342</v>
      </c>
      <c r="K90" s="15">
        <f t="shared" si="4"/>
        <v>63033.990000000005</v>
      </c>
      <c r="L90" s="15">
        <f t="shared" si="5"/>
        <v>63033.990000000005</v>
      </c>
      <c r="M90" s="15">
        <f t="shared" si="6"/>
        <v>3269.2799999999997</v>
      </c>
      <c r="N90" s="16">
        <f t="shared" si="7"/>
        <v>6.8168550439668574E-2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2" t="s">
        <v>203</v>
      </c>
      <c r="B91" s="12" t="s">
        <v>161</v>
      </c>
      <c r="C91" s="12" t="s">
        <v>204</v>
      </c>
      <c r="D91" s="13">
        <v>987813.8</v>
      </c>
      <c r="E91" s="14">
        <v>-49473.079999999994</v>
      </c>
      <c r="F91" s="15">
        <v>938340.72</v>
      </c>
      <c r="G91" s="15">
        <v>938340.72</v>
      </c>
      <c r="H91" s="14">
        <v>938060.72</v>
      </c>
      <c r="I91" s="14">
        <v>52753.78</v>
      </c>
      <c r="J91" s="14">
        <v>52753.78</v>
      </c>
      <c r="K91" s="15">
        <f t="shared" si="4"/>
        <v>280</v>
      </c>
      <c r="L91" s="15">
        <f t="shared" si="5"/>
        <v>885586.94</v>
      </c>
      <c r="M91" s="15">
        <f t="shared" si="6"/>
        <v>885306.94</v>
      </c>
      <c r="N91" s="16">
        <f t="shared" si="7"/>
        <v>5.6220282116713427E-2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2" t="s">
        <v>205</v>
      </c>
      <c r="B92" s="12" t="s">
        <v>161</v>
      </c>
      <c r="C92" s="12" t="s">
        <v>206</v>
      </c>
      <c r="D92" s="13">
        <v>500</v>
      </c>
      <c r="E92" s="14">
        <v>-400</v>
      </c>
      <c r="F92" s="15">
        <v>100</v>
      </c>
      <c r="G92" s="15">
        <v>0</v>
      </c>
      <c r="H92" s="14">
        <v>0</v>
      </c>
      <c r="I92" s="14">
        <v>0</v>
      </c>
      <c r="J92" s="14">
        <v>0</v>
      </c>
      <c r="K92" s="15">
        <f t="shared" si="4"/>
        <v>100</v>
      </c>
      <c r="L92" s="15">
        <f t="shared" si="5"/>
        <v>100</v>
      </c>
      <c r="M92" s="15">
        <f t="shared" si="6"/>
        <v>0</v>
      </c>
      <c r="N92" s="16">
        <f t="shared" si="7"/>
        <v>0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7.5" customHeight="1" x14ac:dyDescent="0.25">
      <c r="A93" s="12" t="s">
        <v>207</v>
      </c>
      <c r="B93" s="12" t="s">
        <v>161</v>
      </c>
      <c r="C93" s="12" t="s">
        <v>208</v>
      </c>
      <c r="D93" s="13">
        <v>0</v>
      </c>
      <c r="E93" s="14">
        <v>100</v>
      </c>
      <c r="F93" s="15">
        <v>100</v>
      </c>
      <c r="G93" s="15">
        <v>100</v>
      </c>
      <c r="H93" s="14">
        <v>0</v>
      </c>
      <c r="I93" s="14">
        <v>0</v>
      </c>
      <c r="J93" s="14">
        <v>0</v>
      </c>
      <c r="K93" s="15">
        <f t="shared" si="4"/>
        <v>100</v>
      </c>
      <c r="L93" s="15">
        <f t="shared" si="5"/>
        <v>100</v>
      </c>
      <c r="M93" s="15">
        <f t="shared" si="6"/>
        <v>0</v>
      </c>
      <c r="N93" s="16">
        <v>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7.5" customHeight="1" x14ac:dyDescent="0.25">
      <c r="A94" s="12" t="s">
        <v>209</v>
      </c>
      <c r="B94" s="12" t="s">
        <v>161</v>
      </c>
      <c r="C94" s="12" t="s">
        <v>211</v>
      </c>
      <c r="D94" s="13">
        <v>51161.68</v>
      </c>
      <c r="E94" s="14">
        <v>-1.69</v>
      </c>
      <c r="F94" s="15">
        <v>51159.99</v>
      </c>
      <c r="G94" s="15">
        <v>1469.99</v>
      </c>
      <c r="H94" s="14">
        <v>1469.99</v>
      </c>
      <c r="I94" s="14">
        <v>1469.99</v>
      </c>
      <c r="J94" s="14">
        <v>1469.99</v>
      </c>
      <c r="K94" s="15">
        <f t="shared" si="4"/>
        <v>49690</v>
      </c>
      <c r="L94" s="15">
        <f t="shared" si="5"/>
        <v>49690</v>
      </c>
      <c r="M94" s="15">
        <f t="shared" si="6"/>
        <v>0</v>
      </c>
      <c r="N94" s="16">
        <f t="shared" si="7"/>
        <v>2.8733195608521427E-2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7.5" customHeight="1" x14ac:dyDescent="0.25">
      <c r="A95" s="12" t="s">
        <v>212</v>
      </c>
      <c r="B95" s="12" t="s">
        <v>210</v>
      </c>
      <c r="C95" s="12" t="s">
        <v>213</v>
      </c>
      <c r="D95" s="13">
        <v>3684473.0199999996</v>
      </c>
      <c r="E95" s="14">
        <v>-1715485.71</v>
      </c>
      <c r="F95" s="15">
        <v>1968987.31</v>
      </c>
      <c r="G95" s="15">
        <v>1380718.7999999998</v>
      </c>
      <c r="H95" s="14">
        <v>1374409.85</v>
      </c>
      <c r="I95" s="14">
        <v>1307515.3099999998</v>
      </c>
      <c r="J95" s="14">
        <v>1307515.3099999998</v>
      </c>
      <c r="K95" s="15">
        <f t="shared" si="4"/>
        <v>594577.46</v>
      </c>
      <c r="L95" s="15">
        <f t="shared" si="5"/>
        <v>661472.00000000023</v>
      </c>
      <c r="M95" s="15">
        <f t="shared" si="6"/>
        <v>66894.54000000027</v>
      </c>
      <c r="N95" s="16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7.5" customHeight="1" x14ac:dyDescent="0.25">
      <c r="A96" s="12" t="s">
        <v>214</v>
      </c>
      <c r="B96" s="12" t="s">
        <v>210</v>
      </c>
      <c r="C96" s="12" t="s">
        <v>215</v>
      </c>
      <c r="D96" s="13">
        <v>79380</v>
      </c>
      <c r="E96" s="14">
        <v>0</v>
      </c>
      <c r="F96" s="15">
        <v>79380</v>
      </c>
      <c r="G96" s="15">
        <v>0</v>
      </c>
      <c r="H96" s="14">
        <v>0</v>
      </c>
      <c r="I96" s="14">
        <v>0</v>
      </c>
      <c r="J96" s="14">
        <v>0</v>
      </c>
      <c r="K96" s="15">
        <f t="shared" si="4"/>
        <v>79380</v>
      </c>
      <c r="L96" s="15">
        <f t="shared" si="5"/>
        <v>79380</v>
      </c>
      <c r="M96" s="15">
        <f t="shared" si="6"/>
        <v>0</v>
      </c>
      <c r="N96" s="16">
        <f t="shared" si="7"/>
        <v>0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7.5" customHeight="1" x14ac:dyDescent="0.25">
      <c r="A97" s="12" t="s">
        <v>216</v>
      </c>
      <c r="B97" s="12" t="s">
        <v>210</v>
      </c>
      <c r="C97" s="12" t="s">
        <v>218</v>
      </c>
      <c r="D97" s="13">
        <v>35104.480000000003</v>
      </c>
      <c r="E97" s="14">
        <v>23440.52</v>
      </c>
      <c r="F97" s="15">
        <v>58545</v>
      </c>
      <c r="G97" s="15">
        <v>52868.319999999992</v>
      </c>
      <c r="H97" s="14">
        <v>33118.15</v>
      </c>
      <c r="I97" s="14">
        <v>33075.29</v>
      </c>
      <c r="J97" s="14">
        <v>33075.29</v>
      </c>
      <c r="K97" s="15">
        <f t="shared" si="4"/>
        <v>25426.85</v>
      </c>
      <c r="L97" s="15">
        <f t="shared" si="5"/>
        <v>25469.71</v>
      </c>
      <c r="M97" s="15">
        <f t="shared" si="6"/>
        <v>42.860000000000582</v>
      </c>
      <c r="N97" s="16">
        <v>0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7.5" customHeight="1" x14ac:dyDescent="0.25">
      <c r="A98" s="12" t="s">
        <v>219</v>
      </c>
      <c r="B98" s="12" t="s">
        <v>217</v>
      </c>
      <c r="C98" s="12" t="s">
        <v>143</v>
      </c>
      <c r="D98" s="13">
        <v>377727.15</v>
      </c>
      <c r="E98" s="14">
        <v>71666.34</v>
      </c>
      <c r="F98" s="15">
        <v>449393.49</v>
      </c>
      <c r="G98" s="15">
        <v>49359.01</v>
      </c>
      <c r="H98" s="14">
        <v>35003.64</v>
      </c>
      <c r="I98" s="14">
        <v>35003.64</v>
      </c>
      <c r="J98" s="14">
        <v>34236.61</v>
      </c>
      <c r="K98" s="15">
        <f t="shared" si="4"/>
        <v>414389.85</v>
      </c>
      <c r="L98" s="15">
        <f t="shared" si="5"/>
        <v>414389.85</v>
      </c>
      <c r="M98" s="15">
        <f t="shared" si="6"/>
        <v>767.02999999999884</v>
      </c>
      <c r="N98" s="16">
        <f t="shared" si="7"/>
        <v>7.7890847951535752E-2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7.5" customHeight="1" x14ac:dyDescent="0.25">
      <c r="A99" s="12" t="s">
        <v>220</v>
      </c>
      <c r="B99" s="12" t="s">
        <v>217</v>
      </c>
      <c r="C99" s="12" t="s">
        <v>222</v>
      </c>
      <c r="D99" s="13">
        <v>693637</v>
      </c>
      <c r="E99" s="14">
        <v>-589063.75</v>
      </c>
      <c r="F99" s="15">
        <v>104573.25</v>
      </c>
      <c r="G99" s="15">
        <v>104573.25</v>
      </c>
      <c r="H99" s="14">
        <v>104573.25</v>
      </c>
      <c r="I99" s="14">
        <v>104573.25</v>
      </c>
      <c r="J99" s="14">
        <v>104573.25</v>
      </c>
      <c r="K99" s="15">
        <f t="shared" si="4"/>
        <v>0</v>
      </c>
      <c r="L99" s="15">
        <f t="shared" si="5"/>
        <v>0</v>
      </c>
      <c r="M99" s="15">
        <f t="shared" si="6"/>
        <v>0</v>
      </c>
      <c r="N99" s="16">
        <v>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7.5" customHeight="1" x14ac:dyDescent="0.25">
      <c r="A100" s="12" t="s">
        <v>223</v>
      </c>
      <c r="B100" s="12" t="s">
        <v>221</v>
      </c>
      <c r="C100" s="12" t="s">
        <v>224</v>
      </c>
      <c r="D100" s="13">
        <v>62500</v>
      </c>
      <c r="E100" s="14">
        <v>-2573.2600000000002</v>
      </c>
      <c r="F100" s="15">
        <v>59926.74</v>
      </c>
      <c r="G100" s="15">
        <v>59926.74</v>
      </c>
      <c r="H100" s="14">
        <v>0</v>
      </c>
      <c r="I100" s="14">
        <v>0</v>
      </c>
      <c r="J100" s="14">
        <v>0</v>
      </c>
      <c r="K100" s="15">
        <f t="shared" si="4"/>
        <v>59926.74</v>
      </c>
      <c r="L100" s="15">
        <f t="shared" si="5"/>
        <v>59926.74</v>
      </c>
      <c r="M100" s="15">
        <f t="shared" si="6"/>
        <v>0</v>
      </c>
      <c r="N100" s="16">
        <v>0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7.5" customHeight="1" x14ac:dyDescent="0.25">
      <c r="A101" s="12" t="s">
        <v>225</v>
      </c>
      <c r="B101" s="12" t="s">
        <v>221</v>
      </c>
      <c r="C101" s="12" t="s">
        <v>227</v>
      </c>
      <c r="D101" s="13">
        <v>25554.9</v>
      </c>
      <c r="E101" s="14">
        <v>283711.48000000004</v>
      </c>
      <c r="F101" s="15">
        <v>309266.38</v>
      </c>
      <c r="G101" s="15">
        <v>159101.81999999998</v>
      </c>
      <c r="H101" s="14">
        <v>18501.32</v>
      </c>
      <c r="I101" s="14">
        <v>1972.32</v>
      </c>
      <c r="J101" s="14">
        <v>1972.32</v>
      </c>
      <c r="K101" s="15">
        <f t="shared" si="4"/>
        <v>290765.06</v>
      </c>
      <c r="L101" s="15">
        <f t="shared" si="5"/>
        <v>307294.06</v>
      </c>
      <c r="M101" s="15">
        <f t="shared" si="6"/>
        <v>16529</v>
      </c>
      <c r="N101" s="16">
        <v>0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7.5" customHeight="1" x14ac:dyDescent="0.25">
      <c r="A102" s="12" t="s">
        <v>228</v>
      </c>
      <c r="B102" s="12" t="s">
        <v>226</v>
      </c>
      <c r="C102" s="12" t="s">
        <v>229</v>
      </c>
      <c r="D102" s="13">
        <v>477400.58</v>
      </c>
      <c r="E102" s="14">
        <v>543993.94999999995</v>
      </c>
      <c r="F102" s="15">
        <v>1021394.53</v>
      </c>
      <c r="G102" s="15">
        <v>285646.01</v>
      </c>
      <c r="H102" s="14">
        <v>209541</v>
      </c>
      <c r="I102" s="14">
        <v>130000</v>
      </c>
      <c r="J102" s="14">
        <v>130000</v>
      </c>
      <c r="K102" s="15">
        <f t="shared" si="4"/>
        <v>811853.53</v>
      </c>
      <c r="L102" s="15">
        <f t="shared" si="5"/>
        <v>891394.53</v>
      </c>
      <c r="M102" s="15">
        <f t="shared" si="6"/>
        <v>79541</v>
      </c>
      <c r="N102" s="16">
        <f t="shared" ref="N102:N106" si="8">+I102/F102</f>
        <v>0.12727696906698727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7.5" customHeight="1" x14ac:dyDescent="0.25">
      <c r="A103" s="12" t="s">
        <v>230</v>
      </c>
      <c r="B103" s="12" t="s">
        <v>226</v>
      </c>
      <c r="C103" s="12" t="s">
        <v>231</v>
      </c>
      <c r="D103" s="13">
        <v>3614926.42</v>
      </c>
      <c r="E103" s="14">
        <v>3814462.09</v>
      </c>
      <c r="F103" s="15">
        <v>7429388.5099999998</v>
      </c>
      <c r="G103" s="15">
        <v>4388526.5200000005</v>
      </c>
      <c r="H103" s="14">
        <v>4388526.5200000005</v>
      </c>
      <c r="I103" s="14">
        <v>4388526.5200000005</v>
      </c>
      <c r="J103" s="14">
        <v>4388526.5200000005</v>
      </c>
      <c r="K103" s="15">
        <f t="shared" si="4"/>
        <v>3040861.9899999993</v>
      </c>
      <c r="L103" s="15">
        <f t="shared" si="5"/>
        <v>3040861.9899999993</v>
      </c>
      <c r="M103" s="15">
        <f t="shared" si="6"/>
        <v>0</v>
      </c>
      <c r="N103" s="16">
        <f t="shared" si="8"/>
        <v>0.59069821346575413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7.5" customHeight="1" x14ac:dyDescent="0.25">
      <c r="A104" s="12" t="s">
        <v>232</v>
      </c>
      <c r="B104" s="12" t="s">
        <v>226</v>
      </c>
      <c r="C104" s="12" t="s">
        <v>233</v>
      </c>
      <c r="D104" s="13">
        <v>14696.14</v>
      </c>
      <c r="E104" s="14">
        <v>9710.08</v>
      </c>
      <c r="F104" s="15">
        <v>24406.22</v>
      </c>
      <c r="G104" s="15">
        <v>406.22</v>
      </c>
      <c r="H104" s="14">
        <v>0</v>
      </c>
      <c r="I104" s="14">
        <v>0</v>
      </c>
      <c r="J104" s="14">
        <v>0</v>
      </c>
      <c r="K104" s="15">
        <f t="shared" si="4"/>
        <v>24406.22</v>
      </c>
      <c r="L104" s="15">
        <f t="shared" si="5"/>
        <v>24406.22</v>
      </c>
      <c r="M104" s="15">
        <f t="shared" si="6"/>
        <v>0</v>
      </c>
      <c r="N104" s="16">
        <v>0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7.5" customHeight="1" x14ac:dyDescent="0.25">
      <c r="A105" s="12" t="s">
        <v>234</v>
      </c>
      <c r="B105" s="12" t="s">
        <v>226</v>
      </c>
      <c r="C105" s="12" t="s">
        <v>136</v>
      </c>
      <c r="D105" s="13">
        <v>318360</v>
      </c>
      <c r="E105" s="14">
        <v>299773.54000000004</v>
      </c>
      <c r="F105" s="15">
        <v>618133.53999999992</v>
      </c>
      <c r="G105" s="15">
        <v>321316.69</v>
      </c>
      <c r="H105" s="14">
        <v>292400.43</v>
      </c>
      <c r="I105" s="14">
        <v>240710.43</v>
      </c>
      <c r="J105" s="14">
        <v>240710.43</v>
      </c>
      <c r="K105" s="15">
        <f t="shared" si="4"/>
        <v>325733.10999999993</v>
      </c>
      <c r="L105" s="15">
        <f t="shared" si="5"/>
        <v>377423.10999999993</v>
      </c>
      <c r="M105" s="15">
        <f t="shared" si="6"/>
        <v>51690</v>
      </c>
      <c r="N105" s="16">
        <f t="shared" si="8"/>
        <v>0.3894149312784419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7.5" customHeight="1" x14ac:dyDescent="0.25">
      <c r="A106" s="12" t="s">
        <v>235</v>
      </c>
      <c r="B106" s="12" t="s">
        <v>226</v>
      </c>
      <c r="C106" s="12" t="s">
        <v>236</v>
      </c>
      <c r="D106" s="13">
        <v>5000</v>
      </c>
      <c r="E106" s="14">
        <v>0</v>
      </c>
      <c r="F106" s="15">
        <v>5000</v>
      </c>
      <c r="G106" s="15">
        <v>5000</v>
      </c>
      <c r="H106" s="14">
        <v>3957.69</v>
      </c>
      <c r="I106" s="14">
        <v>3957.69</v>
      </c>
      <c r="J106" s="14">
        <v>3957.69</v>
      </c>
      <c r="K106" s="15">
        <f t="shared" si="4"/>
        <v>1042.31</v>
      </c>
      <c r="L106" s="15">
        <f t="shared" si="5"/>
        <v>1042.31</v>
      </c>
      <c r="M106" s="15">
        <f t="shared" si="6"/>
        <v>0</v>
      </c>
      <c r="N106" s="16">
        <f t="shared" si="8"/>
        <v>0.79153799999999996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:B7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4" t="s">
        <v>17</v>
      </c>
      <c r="B1" s="17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4" t="s">
        <v>18</v>
      </c>
      <c r="B2" s="18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4" t="s">
        <v>20</v>
      </c>
      <c r="B3" s="19" t="s">
        <v>237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4" t="s">
        <v>21</v>
      </c>
      <c r="B4" s="19" t="s">
        <v>238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4" t="s">
        <v>22</v>
      </c>
      <c r="B5" s="20" t="s">
        <v>239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4" t="s">
        <v>23</v>
      </c>
      <c r="B6" s="19" t="s">
        <v>240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5" t="s">
        <v>24</v>
      </c>
      <c r="B7" s="21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tabSelected="1" workbookViewId="0">
      <selection activeCell="F4" sqref="F4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7" t="s">
        <v>26</v>
      </c>
      <c r="B1" s="6" t="s">
        <v>241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7" t="s">
        <v>2</v>
      </c>
      <c r="B2" s="6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8" t="s">
        <v>28</v>
      </c>
      <c r="B3" s="8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9" t="s">
        <v>0</v>
      </c>
      <c r="B4" s="10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9" t="s">
        <v>1</v>
      </c>
      <c r="B5" s="10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9" t="s">
        <v>2</v>
      </c>
      <c r="B6" s="10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9" t="s">
        <v>3</v>
      </c>
      <c r="B7" s="10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9" t="s">
        <v>4</v>
      </c>
      <c r="B8" s="10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9" t="s">
        <v>5</v>
      </c>
      <c r="B9" s="10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9" t="s">
        <v>6</v>
      </c>
      <c r="B10" s="10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9" t="s">
        <v>7</v>
      </c>
      <c r="B11" s="10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9" t="s">
        <v>8</v>
      </c>
      <c r="B12" s="10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9" t="s">
        <v>9</v>
      </c>
      <c r="B13" s="10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9" t="s">
        <v>10</v>
      </c>
      <c r="B14" s="10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9" t="s">
        <v>11</v>
      </c>
      <c r="B15" s="10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9" t="s">
        <v>12</v>
      </c>
      <c r="B16" s="10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9" t="s">
        <v>13</v>
      </c>
      <c r="B17" s="10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2011-04-20T17:22:00Z</dcterms:created>
  <dcterms:modified xsi:type="dcterms:W3CDTF">2023-12-14T13:46:48Z</dcterms:modified>
</cp:coreProperties>
</file>