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4\LOTAIP 2024\LOTAIP ENERO 2024\"/>
    </mc:Choice>
  </mc:AlternateContent>
  <xr:revisionPtr revIDLastSave="0" documentId="13_ncr:1_{52CF140F-6A87-4B65-9B33-62DAC57411D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definedNames>
    <definedName name="_xlnm._FilterDatabase" localSheetId="0" hidden="1">'Conjunto de datos'!$A$1:$Z$92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2" i="2"/>
  <c r="K3" i="2"/>
  <c r="L3" i="2"/>
  <c r="M3" i="2"/>
  <c r="K4" i="2"/>
  <c r="L4" i="2"/>
  <c r="M4" i="2"/>
  <c r="K5" i="2"/>
  <c r="L5" i="2"/>
  <c r="M5" i="2"/>
  <c r="K6" i="2"/>
  <c r="L6" i="2"/>
  <c r="M6" i="2"/>
  <c r="K7" i="2"/>
  <c r="L7" i="2"/>
  <c r="M7" i="2"/>
  <c r="K8" i="2"/>
  <c r="L8" i="2"/>
  <c r="M8" i="2"/>
  <c r="K9" i="2"/>
  <c r="L9" i="2"/>
  <c r="M9" i="2"/>
  <c r="K10" i="2"/>
  <c r="L10" i="2"/>
  <c r="M10" i="2"/>
  <c r="K11" i="2"/>
  <c r="L11" i="2"/>
  <c r="M11" i="2"/>
  <c r="K12" i="2"/>
  <c r="L12" i="2"/>
  <c r="M12" i="2"/>
  <c r="K13" i="2"/>
  <c r="L13" i="2"/>
  <c r="M13" i="2"/>
  <c r="K14" i="2"/>
  <c r="L14" i="2"/>
  <c r="M14" i="2"/>
  <c r="K15" i="2"/>
  <c r="L15" i="2"/>
  <c r="M15" i="2"/>
  <c r="K16" i="2"/>
  <c r="L16" i="2"/>
  <c r="M16" i="2"/>
  <c r="K17" i="2"/>
  <c r="L17" i="2"/>
  <c r="M17" i="2"/>
  <c r="K18" i="2"/>
  <c r="L18" i="2"/>
  <c r="M18" i="2"/>
  <c r="K19" i="2"/>
  <c r="L19" i="2"/>
  <c r="M19" i="2"/>
  <c r="K20" i="2"/>
  <c r="L20" i="2"/>
  <c r="M20" i="2"/>
  <c r="K21" i="2"/>
  <c r="L21" i="2"/>
  <c r="M21" i="2"/>
  <c r="K22" i="2"/>
  <c r="L22" i="2"/>
  <c r="M22" i="2"/>
  <c r="K23" i="2"/>
  <c r="L23" i="2"/>
  <c r="M23" i="2"/>
  <c r="K24" i="2"/>
  <c r="L24" i="2"/>
  <c r="M24" i="2"/>
  <c r="K25" i="2"/>
  <c r="L25" i="2"/>
  <c r="M25" i="2"/>
  <c r="K26" i="2"/>
  <c r="L26" i="2"/>
  <c r="M26" i="2"/>
  <c r="K27" i="2"/>
  <c r="L27" i="2"/>
  <c r="M27" i="2"/>
  <c r="K28" i="2"/>
  <c r="L28" i="2"/>
  <c r="M28" i="2"/>
  <c r="K29" i="2"/>
  <c r="L29" i="2"/>
  <c r="M29" i="2"/>
  <c r="K30" i="2"/>
  <c r="L30" i="2"/>
  <c r="M30" i="2"/>
  <c r="K31" i="2"/>
  <c r="L31" i="2"/>
  <c r="M31" i="2"/>
  <c r="K32" i="2"/>
  <c r="L32" i="2"/>
  <c r="M32" i="2"/>
  <c r="K33" i="2"/>
  <c r="L33" i="2"/>
  <c r="M33" i="2"/>
  <c r="K34" i="2"/>
  <c r="L34" i="2"/>
  <c r="M34" i="2"/>
  <c r="K35" i="2"/>
  <c r="L35" i="2"/>
  <c r="M35" i="2"/>
  <c r="K36" i="2"/>
  <c r="L36" i="2"/>
  <c r="M36" i="2"/>
  <c r="K37" i="2"/>
  <c r="L37" i="2"/>
  <c r="M37" i="2"/>
  <c r="K38" i="2"/>
  <c r="L38" i="2"/>
  <c r="M38" i="2"/>
  <c r="K39" i="2"/>
  <c r="L39" i="2"/>
  <c r="M39" i="2"/>
  <c r="K40" i="2"/>
  <c r="L40" i="2"/>
  <c r="M40" i="2"/>
  <c r="K41" i="2"/>
  <c r="L41" i="2"/>
  <c r="M41" i="2"/>
  <c r="K42" i="2"/>
  <c r="L42" i="2"/>
  <c r="M42" i="2"/>
  <c r="K43" i="2"/>
  <c r="L43" i="2"/>
  <c r="M43" i="2"/>
  <c r="K44" i="2"/>
  <c r="L44" i="2"/>
  <c r="M44" i="2"/>
  <c r="K45" i="2"/>
  <c r="L45" i="2"/>
  <c r="M45" i="2"/>
  <c r="K46" i="2"/>
  <c r="L46" i="2"/>
  <c r="M46" i="2"/>
  <c r="K47" i="2"/>
  <c r="L47" i="2"/>
  <c r="M47" i="2"/>
  <c r="K48" i="2"/>
  <c r="L48" i="2"/>
  <c r="M48" i="2"/>
  <c r="K49" i="2"/>
  <c r="L49" i="2"/>
  <c r="M49" i="2"/>
  <c r="K50" i="2"/>
  <c r="L50" i="2"/>
  <c r="M50" i="2"/>
  <c r="K51" i="2"/>
  <c r="L51" i="2"/>
  <c r="M51" i="2"/>
  <c r="K52" i="2"/>
  <c r="L52" i="2"/>
  <c r="M52" i="2"/>
  <c r="K53" i="2"/>
  <c r="L53" i="2"/>
  <c r="M53" i="2"/>
  <c r="K54" i="2"/>
  <c r="L54" i="2"/>
  <c r="M54" i="2"/>
  <c r="K55" i="2"/>
  <c r="L55" i="2"/>
  <c r="M55" i="2"/>
  <c r="K56" i="2"/>
  <c r="L56" i="2"/>
  <c r="M56" i="2"/>
  <c r="K57" i="2"/>
  <c r="L57" i="2"/>
  <c r="M57" i="2"/>
  <c r="K58" i="2"/>
  <c r="L58" i="2"/>
  <c r="M58" i="2"/>
  <c r="K59" i="2"/>
  <c r="L59" i="2"/>
  <c r="M59" i="2"/>
  <c r="K60" i="2"/>
  <c r="L60" i="2"/>
  <c r="M60" i="2"/>
  <c r="K61" i="2"/>
  <c r="L61" i="2"/>
  <c r="M61" i="2"/>
  <c r="K62" i="2"/>
  <c r="L62" i="2"/>
  <c r="M62" i="2"/>
  <c r="K63" i="2"/>
  <c r="L63" i="2"/>
  <c r="M63" i="2"/>
  <c r="K64" i="2"/>
  <c r="L64" i="2"/>
  <c r="M64" i="2"/>
  <c r="K65" i="2"/>
  <c r="L65" i="2"/>
  <c r="M65" i="2"/>
  <c r="K66" i="2"/>
  <c r="L66" i="2"/>
  <c r="M66" i="2"/>
  <c r="K67" i="2"/>
  <c r="L67" i="2"/>
  <c r="M67" i="2"/>
  <c r="K68" i="2"/>
  <c r="L68" i="2"/>
  <c r="M68" i="2"/>
  <c r="K69" i="2"/>
  <c r="L69" i="2"/>
  <c r="M69" i="2"/>
  <c r="K70" i="2"/>
  <c r="L70" i="2"/>
  <c r="M70" i="2"/>
  <c r="K71" i="2"/>
  <c r="L71" i="2"/>
  <c r="M71" i="2"/>
  <c r="K72" i="2"/>
  <c r="L72" i="2"/>
  <c r="M72" i="2"/>
  <c r="K73" i="2"/>
  <c r="L73" i="2"/>
  <c r="M73" i="2"/>
  <c r="K74" i="2"/>
  <c r="L74" i="2"/>
  <c r="M74" i="2"/>
  <c r="K75" i="2"/>
  <c r="L75" i="2"/>
  <c r="M75" i="2"/>
  <c r="K76" i="2"/>
  <c r="L76" i="2"/>
  <c r="M76" i="2"/>
  <c r="K77" i="2"/>
  <c r="L77" i="2"/>
  <c r="M77" i="2"/>
  <c r="K78" i="2"/>
  <c r="L78" i="2"/>
  <c r="M78" i="2"/>
  <c r="K79" i="2"/>
  <c r="L79" i="2"/>
  <c r="M79" i="2"/>
  <c r="K80" i="2"/>
  <c r="L80" i="2"/>
  <c r="M80" i="2"/>
  <c r="K81" i="2"/>
  <c r="L81" i="2"/>
  <c r="M81" i="2"/>
  <c r="K82" i="2"/>
  <c r="L82" i="2"/>
  <c r="M82" i="2"/>
  <c r="K83" i="2"/>
  <c r="L83" i="2"/>
  <c r="M83" i="2"/>
  <c r="K84" i="2"/>
  <c r="L84" i="2"/>
  <c r="M84" i="2"/>
  <c r="K85" i="2"/>
  <c r="L85" i="2"/>
  <c r="M85" i="2"/>
  <c r="K86" i="2"/>
  <c r="L86" i="2"/>
  <c r="M86" i="2"/>
  <c r="K87" i="2"/>
  <c r="L87" i="2"/>
  <c r="M87" i="2"/>
  <c r="K88" i="2"/>
  <c r="L88" i="2"/>
  <c r="M88" i="2"/>
  <c r="K89" i="2"/>
  <c r="L89" i="2"/>
  <c r="M89" i="2"/>
  <c r="K90" i="2"/>
  <c r="L90" i="2"/>
  <c r="M90" i="2"/>
  <c r="K91" i="2"/>
  <c r="L91" i="2"/>
  <c r="M91" i="2"/>
  <c r="K92" i="2"/>
  <c r="L92" i="2"/>
  <c r="M92" i="2"/>
  <c r="M2" i="2"/>
  <c r="L2" i="2"/>
  <c r="K2" i="2"/>
</calcChain>
</file>

<file path=xl/sharedStrings.xml><?xml version="1.0" encoding="utf-8"?>
<sst xmlns="http://schemas.openxmlformats.org/spreadsheetml/2006/main" count="334" uniqueCount="224">
  <si>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</si>
  <si>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</si>
  <si>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</si>
  <si>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</si>
  <si>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</si>
  <si>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</si>
  <si>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</si>
  <si>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</si>
  <si>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</si>
  <si>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</si>
  <si>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</si>
  <si>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</si>
  <si>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</si>
  <si>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</si>
  <si>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</si>
  <si>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</si>
  <si>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Salarios Unificados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</si>
  <si>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</si>
  <si>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</si>
  <si>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</si>
  <si>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</si>
  <si>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</si>
  <si>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</si>
  <si>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</si>
  <si>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</si>
  <si>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</si>
  <si>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</si>
  <si>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</si>
  <si>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</si>
  <si>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</si>
  <si>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</si>
  <si>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</si>
  <si>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</si>
  <si>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</si>
  <si>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</si>
  <si>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</si>
  <si>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</si>
  <si>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</si>
  <si>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</si>
  <si>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</si>
  <si>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</si>
  <si>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</si>
  <si>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</si>
  <si>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</si>
  <si>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510105</t>
  </si>
  <si>
    <t>510106</t>
  </si>
  <si>
    <t>510203</t>
  </si>
  <si>
    <t>Decimotercer Sueldo</t>
  </si>
  <si>
    <t>510204</t>
  </si>
  <si>
    <t>Decimocuarto Sueldo</t>
  </si>
  <si>
    <t>510306</t>
  </si>
  <si>
    <t>Alimentación</t>
  </si>
  <si>
    <t>510509</t>
  </si>
  <si>
    <t>Horas Extraordinarias y Suplementarias</t>
  </si>
  <si>
    <t>510510</t>
  </si>
  <si>
    <t>Servicios Personales por Contrato</t>
  </si>
  <si>
    <t>510512</t>
  </si>
  <si>
    <t>Subrogación</t>
  </si>
  <si>
    <t>510513</t>
  </si>
  <si>
    <t>Encargos</t>
  </si>
  <si>
    <t>510601</t>
  </si>
  <si>
    <t>Aporte Patronal</t>
  </si>
  <si>
    <t>510602</t>
  </si>
  <si>
    <t>Fondo de Reserva</t>
  </si>
  <si>
    <t>510704</t>
  </si>
  <si>
    <t>Compensación por Desahucio</t>
  </si>
  <si>
    <t>510706</t>
  </si>
  <si>
    <t>Beneficio por jubilación</t>
  </si>
  <si>
    <t>510707</t>
  </si>
  <si>
    <t>Compensación por Vacaciones no Gozadas por Cesación de Funciones</t>
  </si>
  <si>
    <t>530104</t>
  </si>
  <si>
    <t>BIENES Y SERVICIOS DE CONSUMO</t>
  </si>
  <si>
    <t>Energía Eléctrica</t>
  </si>
  <si>
    <t>530105</t>
  </si>
  <si>
    <t>Telecomunicaciones</t>
  </si>
  <si>
    <t>530106</t>
  </si>
  <si>
    <t>Servicio de Correo</t>
  </si>
  <si>
    <t>530203</t>
  </si>
  <si>
    <t>Almacenamiento, Embalaje, Envase y Recarga de Extintores</t>
  </si>
  <si>
    <t>530204</t>
  </si>
  <si>
    <t>Edición, Impresión, Reproducción, Publicaciones, Suscripciones, Fotocopiado, Traducción, Empastado, Enmarcación, Serigrafía, Fotografía, Carnetización, Filmación e Imágenes Satelitales</t>
  </si>
  <si>
    <t>530207</t>
  </si>
  <si>
    <t>Difusión, Información y Publicidad</t>
  </si>
  <si>
    <t>530221</t>
  </si>
  <si>
    <t>Servicios Personales Eventuales sin Relación de Dependencia</t>
  </si>
  <si>
    <t>530246</t>
  </si>
  <si>
    <t>Servicios de Identificación, Marcación, Autentificación, Rastreo, Monitoreo, Seguimiento y/o Trazabilidad.</t>
  </si>
  <si>
    <t>530255</t>
  </si>
  <si>
    <t>Combustible</t>
  </si>
  <si>
    <t>530402</t>
  </si>
  <si>
    <t>Edificios, Locales, Residencias y Cableado Estructurado (Mantenimiento, Reparación e Instalación)</t>
  </si>
  <si>
    <t>530403</t>
  </si>
  <si>
    <t>Mobiliarios (Instalación, Mantenimiento y Reparación)</t>
  </si>
  <si>
    <t>530404</t>
  </si>
  <si>
    <t>Maquinarias y Equipos (Instalación, Mantenimiento y Reparación)</t>
  </si>
  <si>
    <t>530405</t>
  </si>
  <si>
    <t>Vehículos (Mantenimiento y Reparación)</t>
  </si>
  <si>
    <t>530502</t>
  </si>
  <si>
    <t>Edificios, Locales y Residencias, Parqueaderos, Casilleros Judiciales y Bancarios (Arrendamientos)</t>
  </si>
  <si>
    <t>530601</t>
  </si>
  <si>
    <t>Consultoría, Asesoría e Investigación Especializada</t>
  </si>
  <si>
    <t>530602</t>
  </si>
  <si>
    <t>Servicio de Auditoría</t>
  </si>
  <si>
    <t>530606</t>
  </si>
  <si>
    <t>Honorarios por Contratos Civiles de Servicios</t>
  </si>
  <si>
    <t>530607</t>
  </si>
  <si>
    <t>Servicios Técnicos Especializados</t>
  </si>
  <si>
    <t>530612</t>
  </si>
  <si>
    <t>Capacitación a Servidores Públicos</t>
  </si>
  <si>
    <t>530702</t>
  </si>
  <si>
    <t>530704</t>
  </si>
  <si>
    <t xml:space="preserve"> Mantenimiento y Reparación de Equipos y Sistemas Informáticos </t>
  </si>
  <si>
    <t>530801</t>
  </si>
  <si>
    <t>Alimentación y bebidas</t>
  </si>
  <si>
    <t>530802</t>
  </si>
  <si>
    <t>Vestuario, Lencería, Prendas de Protección y Accesorios para uniformes del personal de Protección, Vigilancia y Seguridad</t>
  </si>
  <si>
    <t>Lubricantes</t>
  </si>
  <si>
    <t>530804</t>
  </si>
  <si>
    <t>Materiales de Oficina</t>
  </si>
  <si>
    <t>530805</t>
  </si>
  <si>
    <t>Materiales de Aseo</t>
  </si>
  <si>
    <t>530807</t>
  </si>
  <si>
    <t>Materiales de Impresión, Fotografía, Reproducción y Publicaciones</t>
  </si>
  <si>
    <t>530813</t>
  </si>
  <si>
    <t>Repuestos y Accesorios</t>
  </si>
  <si>
    <t>531403</t>
  </si>
  <si>
    <t>Mobiliario</t>
  </si>
  <si>
    <t>531406</t>
  </si>
  <si>
    <t>Herramientas y Equipos menores</t>
  </si>
  <si>
    <t>531407</t>
  </si>
  <si>
    <t>Equipos, Sistemas y Paquetes Informáticos</t>
  </si>
  <si>
    <t>531601</t>
  </si>
  <si>
    <t>Fondos de Reposición Cajas Chicas</t>
  </si>
  <si>
    <t>570102</t>
  </si>
  <si>
    <t>OTROS EGRESOS CORRIENTES</t>
  </si>
  <si>
    <t xml:space="preserve">Tasas Generales, Impuestos, Contribuciones, Permisos, Licencias y Patentes
</t>
  </si>
  <si>
    <t>570201</t>
  </si>
  <si>
    <t>Seguros</t>
  </si>
  <si>
    <t>570203</t>
  </si>
  <si>
    <t>Comisiones Bancarias</t>
  </si>
  <si>
    <t>570206</t>
  </si>
  <si>
    <t>Costas Judiciales, Trámites Notariales Legalizaciones de Documentos y Arreglos Extrajudiciales</t>
  </si>
  <si>
    <t>730105</t>
  </si>
  <si>
    <t>BIENES Y SERVICIOS PARA INVERSIÓN</t>
  </si>
  <si>
    <t>730204</t>
  </si>
  <si>
    <t>730205</t>
  </si>
  <si>
    <t>Espectáculos Culturales y Sociales</t>
  </si>
  <si>
    <t>730207</t>
  </si>
  <si>
    <t>730208</t>
  </si>
  <si>
    <t>Servicio de Seguridad y Vigilancia</t>
  </si>
  <si>
    <t>730255</t>
  </si>
  <si>
    <t>730303</t>
  </si>
  <si>
    <t>Viáticos y Subsistencias en el Interior</t>
  </si>
  <si>
    <t>730404</t>
  </si>
  <si>
    <t>730405</t>
  </si>
  <si>
    <t>730417</t>
  </si>
  <si>
    <t>Infraestructura</t>
  </si>
  <si>
    <t>730604</t>
  </si>
  <si>
    <t>Fiscalización e Inspecciones Técnicas</t>
  </si>
  <si>
    <t>730605</t>
  </si>
  <si>
    <t>Estudio y Diseño de Proyectos</t>
  </si>
  <si>
    <t>730606</t>
  </si>
  <si>
    <t>730704</t>
  </si>
  <si>
    <t>Mantenimiento y Reparación de Equipos y Sistemas Informáticos</t>
  </si>
  <si>
    <t>730801</t>
  </si>
  <si>
    <t>Alimentos y Bebidas</t>
  </si>
  <si>
    <t>730802</t>
  </si>
  <si>
    <t xml:space="preserve">Vestuario, Lencería, Prendas de Protección y Accesorios para uniformes del personal de Protección, Vigilancia y Seguridad. </t>
  </si>
  <si>
    <t>730803</t>
  </si>
  <si>
    <t>730805</t>
  </si>
  <si>
    <t>730811</t>
  </si>
  <si>
    <t>Insumos, Bienes, Materiales y Suministros para la Construcción, Electricidad, Plomería, Carpintería, Señalización Vial, Navegación, Contra Incendios y Placas</t>
  </si>
  <si>
    <t>730813</t>
  </si>
  <si>
    <t>730820</t>
  </si>
  <si>
    <t>Menaje y Accesorios Descartables</t>
  </si>
  <si>
    <t>730821</t>
  </si>
  <si>
    <t>Gastos para Situaciones de Emergencia</t>
  </si>
  <si>
    <t>731403</t>
  </si>
  <si>
    <t>Mobiliarios (Bienes no Depreciables)</t>
  </si>
  <si>
    <t>731404</t>
  </si>
  <si>
    <t>Maquinarias y Equipos (Bienes Muebles no Depreciables)</t>
  </si>
  <si>
    <t>731411</t>
  </si>
  <si>
    <t>Partes y Repuestos</t>
  </si>
  <si>
    <t>731601</t>
  </si>
  <si>
    <t>Fondos de Reposición Cajas Chicas en Proyectos y Programas de Inversión</t>
  </si>
  <si>
    <t>750106</t>
  </si>
  <si>
    <t>OBRAS PÚBLICAS</t>
  </si>
  <si>
    <t xml:space="preserve">Telecomunicaciones
</t>
  </si>
  <si>
    <t>750107</t>
  </si>
  <si>
    <t>Construcciones y edificaciones</t>
  </si>
  <si>
    <t>750504</t>
  </si>
  <si>
    <t>Líneas, Redes e Instalaciones de Telecomunicaciones</t>
  </si>
  <si>
    <t>770102</t>
  </si>
  <si>
    <t>Tasas Generales, Impuestos, Contribuciones, Permisos, Licencias y Patentes</t>
  </si>
  <si>
    <t>770201</t>
  </si>
  <si>
    <t>TRANSFERENCIAS O DONACIONES PARA INVERSION</t>
  </si>
  <si>
    <t>780204</t>
  </si>
  <si>
    <t>Transferencias y Donaciones al Sector Privado no Financiero</t>
  </si>
  <si>
    <t>840103</t>
  </si>
  <si>
    <t>BIENES DE LARGA DURACIÓN (PROPIEDADES PLANTA Y EQUIPO)</t>
  </si>
  <si>
    <t>Mobiliarios (Bienes de Larga Duración)</t>
  </si>
  <si>
    <t>840104</t>
  </si>
  <si>
    <t>Maquinarias y Equipos</t>
  </si>
  <si>
    <t>840105</t>
  </si>
  <si>
    <t>Vehículos</t>
  </si>
  <si>
    <t>840106</t>
  </si>
  <si>
    <t xml:space="preserve">Herramientas (de Larga Duración) </t>
  </si>
  <si>
    <t>840107</t>
  </si>
  <si>
    <t>840301</t>
  </si>
  <si>
    <t>Terrenos (Expropiación de Bienes)</t>
  </si>
  <si>
    <t>DIRECCIÓN FINANCIERA</t>
  </si>
  <si>
    <t>MGS. GABRIELA CÓRDOVA</t>
  </si>
  <si>
    <t>gabriela.cordova@emseguridad-q.gob.ec</t>
  </si>
  <si>
    <t>(02) 3988-110 EXTENSIÓN 19560</t>
  </si>
  <si>
    <t>530611</t>
  </si>
  <si>
    <t>Congresos, seminarios y convenciones</t>
  </si>
  <si>
    <t>EMPRESA PÚBLICA METROPOLITANA DE LOGÍSTICA PARA LA SEGURIDAD Y LA CONVIVENCIA CIUDADANA</t>
  </si>
  <si>
    <t>730301</t>
  </si>
  <si>
    <t>730702</t>
  </si>
  <si>
    <t>840402</t>
  </si>
  <si>
    <t>Arrendamiento y Licencias de uso de paquetes informáticos</t>
  </si>
  <si>
    <t>Pasajes al Interior</t>
  </si>
  <si>
    <t xml:space="preserve">Licencias Computacionales
</t>
  </si>
  <si>
    <t>OTROS EGRESOS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</si>
</sst>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yyyy\-mm\-dd;@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3" fontId="7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0" fontId="7" fillId="0" borderId="2" xfId="1" applyNumberFormat="1" applyFont="1" applyBorder="1" applyAlignment="1">
      <alignment horizontal="center" vertical="center" wrapText="1"/>
    </xf>
    <xf numFmtId="43" fontId="0" fillId="0" borderId="2" xfId="0" applyNumberFormat="1" applyBorder="1"/>
    <xf numFmtId="43" fontId="2" fillId="0" borderId="0" xfId="0" applyNumberFormat="1" applyFont="1"/>
  </cellXfs>
  <cellStyles count="7">
    <cellStyle name="Hipervínculo" xfId="2" builtinId="8"/>
    <cellStyle name="Millares 2" xfId="4" xr:uid="{40CB818C-4F23-4348-9D0C-4E202D4D8121}"/>
    <cellStyle name="Moneda 2" xfId="5" xr:uid="{B903074D-76E5-4A3F-ABD5-A57C037C4010}"/>
    <cellStyle name="Normal" xfId="0" builtinId="0"/>
    <cellStyle name="Normal 2" xfId="3" xr:uid="{0B043F92-338B-4682-BB27-FE4553BEB35C}"/>
    <cellStyle name="Porcentaje" xfId="1" builtinId="5"/>
    <cellStyle name="Porcentaje 2" xfId="6" xr:uid="{048F5FE4-341B-4347-ACB7-39497BA0EF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2"/>
  <sheetViews>
    <sheetView topLeftCell="B85" zoomScale="92" zoomScaleNormal="92" workbookViewId="0">
      <selection activeCell="C94" sqref="C94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25">
      <c r="A2" s="10" t="s">
        <v>44</v>
      </c>
      <c r="B2" s="10" t="s">
        <v>14</v>
      </c>
      <c r="C2" s="10" t="s">
        <v>15</v>
      </c>
      <c r="D2" s="19">
        <v>1650120</v>
      </c>
      <c r="E2" s="19">
        <v>0</v>
      </c>
      <c r="F2" s="19">
        <v>1650120</v>
      </c>
      <c r="G2" s="19">
        <v>135123.26999999999</v>
      </c>
      <c r="H2" s="19">
        <v>135123.26999999999</v>
      </c>
      <c r="I2" s="19">
        <v>135123.26999999999</v>
      </c>
      <c r="J2" s="19">
        <v>67061.490000000005</v>
      </c>
      <c r="K2" s="16">
        <f>+F2-H2</f>
        <v>1514996.73</v>
      </c>
      <c r="L2" s="16">
        <f>+F2-I2</f>
        <v>1514996.73</v>
      </c>
      <c r="M2" s="16">
        <f>+H2-J2</f>
        <v>68061.779999999984</v>
      </c>
      <c r="N2" s="18">
        <f>+I2/F2</f>
        <v>8.1886935495600319E-2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customHeight="1" x14ac:dyDescent="0.25">
      <c r="A3" s="10" t="s">
        <v>45</v>
      </c>
      <c r="B3" s="10" t="s">
        <v>14</v>
      </c>
      <c r="C3" s="10" t="s">
        <v>16</v>
      </c>
      <c r="D3" s="19">
        <v>161634</v>
      </c>
      <c r="E3" s="19">
        <v>0</v>
      </c>
      <c r="F3" s="19">
        <v>161634</v>
      </c>
      <c r="G3" s="19">
        <v>12592</v>
      </c>
      <c r="H3" s="19">
        <v>12592</v>
      </c>
      <c r="I3" s="19">
        <v>12592</v>
      </c>
      <c r="J3" s="19">
        <v>12592</v>
      </c>
      <c r="K3" s="16">
        <f t="shared" ref="K3:K66" si="0">+F3-H3</f>
        <v>149042</v>
      </c>
      <c r="L3" s="16">
        <f t="shared" ref="L3:L66" si="1">+F3-I3</f>
        <v>149042</v>
      </c>
      <c r="M3" s="16">
        <f t="shared" ref="M3:M66" si="2">+H3-J3</f>
        <v>0</v>
      </c>
      <c r="N3" s="18">
        <f t="shared" ref="N3:N66" si="3">+I3/F3</f>
        <v>7.7904401301706325E-2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7.5" customHeight="1" x14ac:dyDescent="0.25">
      <c r="A4" s="10" t="s">
        <v>46</v>
      </c>
      <c r="B4" s="10" t="s">
        <v>14</v>
      </c>
      <c r="C4" s="10" t="s">
        <v>47</v>
      </c>
      <c r="D4" s="19">
        <v>173090.83</v>
      </c>
      <c r="E4" s="19">
        <v>0</v>
      </c>
      <c r="F4" s="19">
        <v>173090.83</v>
      </c>
      <c r="G4" s="19">
        <v>13781.35</v>
      </c>
      <c r="H4" s="19">
        <v>13781.35</v>
      </c>
      <c r="I4" s="19">
        <v>13781.35</v>
      </c>
      <c r="J4" s="19">
        <v>13781.35</v>
      </c>
      <c r="K4" s="16">
        <f t="shared" si="0"/>
        <v>159309.47999999998</v>
      </c>
      <c r="L4" s="16">
        <f t="shared" si="1"/>
        <v>159309.47999999998</v>
      </c>
      <c r="M4" s="16">
        <f t="shared" si="2"/>
        <v>0</v>
      </c>
      <c r="N4" s="18">
        <f t="shared" si="3"/>
        <v>7.961918028817587E-2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 x14ac:dyDescent="0.25">
      <c r="A5" s="10" t="s">
        <v>48</v>
      </c>
      <c r="B5" s="10" t="s">
        <v>14</v>
      </c>
      <c r="C5" s="10" t="s">
        <v>49</v>
      </c>
      <c r="D5" s="19">
        <v>56196.67</v>
      </c>
      <c r="E5" s="19">
        <v>0</v>
      </c>
      <c r="F5" s="19">
        <v>56196.67</v>
      </c>
      <c r="G5" s="19">
        <v>4461.63</v>
      </c>
      <c r="H5" s="19">
        <v>4461.63</v>
      </c>
      <c r="I5" s="19">
        <v>4461.63</v>
      </c>
      <c r="J5" s="19">
        <v>4461.63</v>
      </c>
      <c r="K5" s="16">
        <f t="shared" si="0"/>
        <v>51735.040000000001</v>
      </c>
      <c r="L5" s="16">
        <f t="shared" si="1"/>
        <v>51735.040000000001</v>
      </c>
      <c r="M5" s="16">
        <f t="shared" si="2"/>
        <v>0</v>
      </c>
      <c r="N5" s="18">
        <f t="shared" si="3"/>
        <v>7.9393138419055792E-2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7.5" customHeight="1" x14ac:dyDescent="0.25">
      <c r="A6" s="10" t="s">
        <v>50</v>
      </c>
      <c r="B6" s="10" t="s">
        <v>14</v>
      </c>
      <c r="C6" s="10" t="s">
        <v>51</v>
      </c>
      <c r="D6" s="19">
        <v>129008</v>
      </c>
      <c r="E6" s="19">
        <v>0</v>
      </c>
      <c r="F6" s="19">
        <v>129008</v>
      </c>
      <c r="G6" s="19">
        <v>7736</v>
      </c>
      <c r="H6" s="19">
        <v>7736</v>
      </c>
      <c r="I6" s="19">
        <v>7736</v>
      </c>
      <c r="J6" s="19">
        <v>7736</v>
      </c>
      <c r="K6" s="16">
        <f t="shared" si="0"/>
        <v>121272</v>
      </c>
      <c r="L6" s="16">
        <f t="shared" si="1"/>
        <v>121272</v>
      </c>
      <c r="M6" s="16">
        <f t="shared" si="2"/>
        <v>0</v>
      </c>
      <c r="N6" s="18">
        <f t="shared" si="3"/>
        <v>5.9965273471412624E-2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7.5" customHeight="1" x14ac:dyDescent="0.25">
      <c r="A7" s="10" t="s">
        <v>52</v>
      </c>
      <c r="B7" s="10" t="s">
        <v>14</v>
      </c>
      <c r="C7" s="10" t="s">
        <v>53</v>
      </c>
      <c r="D7" s="19">
        <v>65004</v>
      </c>
      <c r="E7" s="19">
        <v>0</v>
      </c>
      <c r="F7" s="19">
        <v>65004</v>
      </c>
      <c r="G7" s="19">
        <v>4321.66</v>
      </c>
      <c r="H7" s="19">
        <v>4321.66</v>
      </c>
      <c r="I7" s="19">
        <v>4321.66</v>
      </c>
      <c r="J7" s="19">
        <v>4321.66</v>
      </c>
      <c r="K7" s="16">
        <f t="shared" si="0"/>
        <v>60682.34</v>
      </c>
      <c r="L7" s="16">
        <f t="shared" si="1"/>
        <v>60682.34</v>
      </c>
      <c r="M7" s="16">
        <f t="shared" si="2"/>
        <v>0</v>
      </c>
      <c r="N7" s="18">
        <f t="shared" si="3"/>
        <v>6.6482985662420765E-2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7.5" customHeight="1" x14ac:dyDescent="0.25">
      <c r="A8" s="10" t="s">
        <v>54</v>
      </c>
      <c r="B8" s="10" t="s">
        <v>14</v>
      </c>
      <c r="C8" s="10" t="s">
        <v>55</v>
      </c>
      <c r="D8" s="19">
        <v>214936</v>
      </c>
      <c r="E8" s="19">
        <v>0</v>
      </c>
      <c r="F8" s="19">
        <v>214936</v>
      </c>
      <c r="G8" s="19">
        <v>14468</v>
      </c>
      <c r="H8" s="19">
        <v>14468</v>
      </c>
      <c r="I8" s="19">
        <v>14468</v>
      </c>
      <c r="J8" s="19">
        <v>14468</v>
      </c>
      <c r="K8" s="16">
        <f t="shared" si="0"/>
        <v>200468</v>
      </c>
      <c r="L8" s="16">
        <f t="shared" si="1"/>
        <v>200468</v>
      </c>
      <c r="M8" s="16">
        <f t="shared" si="2"/>
        <v>0</v>
      </c>
      <c r="N8" s="18">
        <f t="shared" si="3"/>
        <v>6.7313060632002084E-2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.5" customHeight="1" x14ac:dyDescent="0.25">
      <c r="A9" s="10" t="s">
        <v>56</v>
      </c>
      <c r="B9" s="10" t="s">
        <v>14</v>
      </c>
      <c r="C9" s="10" t="s">
        <v>57</v>
      </c>
      <c r="D9" s="19">
        <v>6000</v>
      </c>
      <c r="E9" s="19">
        <v>0</v>
      </c>
      <c r="F9" s="19">
        <v>6000</v>
      </c>
      <c r="G9" s="19">
        <v>0</v>
      </c>
      <c r="H9" s="19">
        <v>0</v>
      </c>
      <c r="I9" s="19">
        <v>0</v>
      </c>
      <c r="J9" s="19">
        <v>0</v>
      </c>
      <c r="K9" s="16">
        <f t="shared" si="0"/>
        <v>6000</v>
      </c>
      <c r="L9" s="16">
        <f t="shared" si="1"/>
        <v>6000</v>
      </c>
      <c r="M9" s="16">
        <f t="shared" si="2"/>
        <v>0</v>
      </c>
      <c r="N9" s="18">
        <f t="shared" si="3"/>
        <v>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5">
      <c r="A10" s="10" t="s">
        <v>58</v>
      </c>
      <c r="B10" s="10" t="s">
        <v>14</v>
      </c>
      <c r="C10" s="10" t="s">
        <v>59</v>
      </c>
      <c r="D10" s="19">
        <v>1000</v>
      </c>
      <c r="E10" s="19">
        <v>0</v>
      </c>
      <c r="F10" s="19">
        <v>1000</v>
      </c>
      <c r="G10" s="19">
        <v>0</v>
      </c>
      <c r="H10" s="19">
        <v>0</v>
      </c>
      <c r="I10" s="19">
        <v>0</v>
      </c>
      <c r="J10" s="19">
        <v>0</v>
      </c>
      <c r="K10" s="16">
        <f t="shared" si="0"/>
        <v>1000</v>
      </c>
      <c r="L10" s="16">
        <f t="shared" si="1"/>
        <v>1000</v>
      </c>
      <c r="M10" s="16">
        <f t="shared" si="2"/>
        <v>0</v>
      </c>
      <c r="N10" s="18">
        <f t="shared" si="3"/>
        <v>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5">
      <c r="A11" s="10" t="s">
        <v>60</v>
      </c>
      <c r="B11" s="10" t="s">
        <v>14</v>
      </c>
      <c r="C11" s="10" t="s">
        <v>61</v>
      </c>
      <c r="D11" s="19">
        <v>245189.52</v>
      </c>
      <c r="E11" s="19">
        <v>0</v>
      </c>
      <c r="F11" s="19">
        <v>245189.52</v>
      </c>
      <c r="G11" s="19">
        <v>19476.79</v>
      </c>
      <c r="H11" s="19">
        <v>19476.79</v>
      </c>
      <c r="I11" s="19">
        <v>19476.79</v>
      </c>
      <c r="J11" s="19">
        <v>11914.37</v>
      </c>
      <c r="K11" s="16">
        <f t="shared" si="0"/>
        <v>225712.72999999998</v>
      </c>
      <c r="L11" s="16">
        <f t="shared" si="1"/>
        <v>225712.72999999998</v>
      </c>
      <c r="M11" s="16">
        <f t="shared" si="2"/>
        <v>7562.42</v>
      </c>
      <c r="N11" s="18">
        <f t="shared" si="3"/>
        <v>7.9435654509213943E-2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7.5" customHeight="1" x14ac:dyDescent="0.25">
      <c r="A12" s="10" t="s">
        <v>62</v>
      </c>
      <c r="B12" s="10" t="s">
        <v>14</v>
      </c>
      <c r="C12" s="10" t="s">
        <v>63</v>
      </c>
      <c r="D12" s="19">
        <v>174737.91</v>
      </c>
      <c r="E12" s="19">
        <v>0</v>
      </c>
      <c r="F12" s="19">
        <v>174737.91</v>
      </c>
      <c r="G12" s="19">
        <v>11710.83</v>
      </c>
      <c r="H12" s="19">
        <v>11710.83</v>
      </c>
      <c r="I12" s="19">
        <v>11710.83</v>
      </c>
      <c r="J12" s="19">
        <v>11710.83</v>
      </c>
      <c r="K12" s="16">
        <f t="shared" si="0"/>
        <v>163027.08000000002</v>
      </c>
      <c r="L12" s="16">
        <f t="shared" si="1"/>
        <v>163027.08000000002</v>
      </c>
      <c r="M12" s="16">
        <f t="shared" si="2"/>
        <v>0</v>
      </c>
      <c r="N12" s="18">
        <f t="shared" si="3"/>
        <v>6.7019400655530331E-2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7.5" customHeight="1" x14ac:dyDescent="0.25">
      <c r="A13" s="10" t="s">
        <v>64</v>
      </c>
      <c r="B13" s="10" t="s">
        <v>14</v>
      </c>
      <c r="C13" s="10" t="s">
        <v>65</v>
      </c>
      <c r="D13" s="19">
        <v>10000</v>
      </c>
      <c r="E13" s="19">
        <v>0</v>
      </c>
      <c r="F13" s="19">
        <v>10000</v>
      </c>
      <c r="G13" s="19">
        <v>0</v>
      </c>
      <c r="H13" s="19">
        <v>0</v>
      </c>
      <c r="I13" s="19">
        <v>0</v>
      </c>
      <c r="J13" s="19">
        <v>0</v>
      </c>
      <c r="K13" s="16">
        <f t="shared" si="0"/>
        <v>10000</v>
      </c>
      <c r="L13" s="16">
        <f t="shared" si="1"/>
        <v>10000</v>
      </c>
      <c r="M13" s="16">
        <f t="shared" si="2"/>
        <v>0</v>
      </c>
      <c r="N13" s="18">
        <f t="shared" si="3"/>
        <v>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7.5" customHeight="1" x14ac:dyDescent="0.25">
      <c r="A14" s="10" t="s">
        <v>66</v>
      </c>
      <c r="B14" s="10" t="s">
        <v>14</v>
      </c>
      <c r="C14" s="10" t="s">
        <v>67</v>
      </c>
      <c r="D14" s="19">
        <v>25000</v>
      </c>
      <c r="E14" s="19">
        <v>0</v>
      </c>
      <c r="F14" s="19">
        <v>25000</v>
      </c>
      <c r="G14" s="19">
        <v>0</v>
      </c>
      <c r="H14" s="19">
        <v>0</v>
      </c>
      <c r="I14" s="19">
        <v>0</v>
      </c>
      <c r="J14" s="19">
        <v>0</v>
      </c>
      <c r="K14" s="16">
        <f t="shared" si="0"/>
        <v>25000</v>
      </c>
      <c r="L14" s="16">
        <f t="shared" si="1"/>
        <v>25000</v>
      </c>
      <c r="M14" s="16">
        <f t="shared" si="2"/>
        <v>0</v>
      </c>
      <c r="N14" s="18">
        <f t="shared" si="3"/>
        <v>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7.5" customHeight="1" x14ac:dyDescent="0.25">
      <c r="A15" s="10" t="s">
        <v>68</v>
      </c>
      <c r="B15" s="10" t="s">
        <v>14</v>
      </c>
      <c r="C15" s="10" t="s">
        <v>69</v>
      </c>
      <c r="D15" s="19">
        <v>15667.67</v>
      </c>
      <c r="E15" s="19">
        <v>0</v>
      </c>
      <c r="F15" s="19">
        <v>15667.67</v>
      </c>
      <c r="G15" s="19">
        <v>0</v>
      </c>
      <c r="H15" s="19">
        <v>0</v>
      </c>
      <c r="I15" s="19">
        <v>0</v>
      </c>
      <c r="J15" s="19">
        <v>0</v>
      </c>
      <c r="K15" s="16">
        <f t="shared" si="0"/>
        <v>15667.67</v>
      </c>
      <c r="L15" s="16">
        <f t="shared" si="1"/>
        <v>15667.67</v>
      </c>
      <c r="M15" s="16">
        <f t="shared" si="2"/>
        <v>0</v>
      </c>
      <c r="N15" s="18">
        <f t="shared" si="3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5">
      <c r="A16" s="10" t="s">
        <v>70</v>
      </c>
      <c r="B16" s="10" t="s">
        <v>71</v>
      </c>
      <c r="C16" s="10" t="s">
        <v>72</v>
      </c>
      <c r="D16" s="19">
        <v>2700</v>
      </c>
      <c r="E16" s="19">
        <v>0</v>
      </c>
      <c r="F16" s="19">
        <v>2700</v>
      </c>
      <c r="G16" s="19">
        <v>2700</v>
      </c>
      <c r="H16" s="19">
        <v>197.21</v>
      </c>
      <c r="I16" s="19">
        <v>0</v>
      </c>
      <c r="J16" s="19">
        <v>0</v>
      </c>
      <c r="K16" s="16">
        <f t="shared" si="0"/>
        <v>2502.79</v>
      </c>
      <c r="L16" s="16">
        <f t="shared" si="1"/>
        <v>2700</v>
      </c>
      <c r="M16" s="16">
        <f t="shared" si="2"/>
        <v>197.21</v>
      </c>
      <c r="N16" s="18">
        <f t="shared" si="3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customHeight="1" x14ac:dyDescent="0.25">
      <c r="A17" s="10" t="s">
        <v>73</v>
      </c>
      <c r="B17" s="10" t="s">
        <v>71</v>
      </c>
      <c r="C17" s="10" t="s">
        <v>74</v>
      </c>
      <c r="D17" s="19">
        <v>500</v>
      </c>
      <c r="E17" s="19">
        <v>0</v>
      </c>
      <c r="F17" s="19">
        <v>500</v>
      </c>
      <c r="G17" s="19">
        <v>500</v>
      </c>
      <c r="H17" s="19">
        <v>24.71</v>
      </c>
      <c r="I17" s="19">
        <v>24.71</v>
      </c>
      <c r="J17" s="19">
        <v>24.71</v>
      </c>
      <c r="K17" s="16">
        <f t="shared" si="0"/>
        <v>475.29</v>
      </c>
      <c r="L17" s="16">
        <f t="shared" si="1"/>
        <v>475.29</v>
      </c>
      <c r="M17" s="16">
        <f t="shared" si="2"/>
        <v>0</v>
      </c>
      <c r="N17" s="18">
        <f t="shared" si="3"/>
        <v>4.9419999999999999E-2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customHeight="1" x14ac:dyDescent="0.25">
      <c r="A18" s="10" t="s">
        <v>75</v>
      </c>
      <c r="B18" s="10" t="s">
        <v>71</v>
      </c>
      <c r="C18" s="10" t="s">
        <v>76</v>
      </c>
      <c r="D18" s="19">
        <v>30</v>
      </c>
      <c r="E18" s="19">
        <v>0</v>
      </c>
      <c r="F18" s="19">
        <v>30</v>
      </c>
      <c r="G18" s="19">
        <v>0</v>
      </c>
      <c r="H18" s="19">
        <v>0</v>
      </c>
      <c r="I18" s="19">
        <v>0</v>
      </c>
      <c r="J18" s="19">
        <v>0</v>
      </c>
      <c r="K18" s="16">
        <f t="shared" si="0"/>
        <v>30</v>
      </c>
      <c r="L18" s="16">
        <f t="shared" si="1"/>
        <v>30</v>
      </c>
      <c r="M18" s="16">
        <f t="shared" si="2"/>
        <v>0</v>
      </c>
      <c r="N18" s="18">
        <f t="shared" si="3"/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25">
      <c r="A19" s="10" t="s">
        <v>77</v>
      </c>
      <c r="B19" s="10" t="s">
        <v>71</v>
      </c>
      <c r="C19" s="10" t="s">
        <v>78</v>
      </c>
      <c r="D19" s="19">
        <v>800</v>
      </c>
      <c r="E19" s="19">
        <v>0</v>
      </c>
      <c r="F19" s="19">
        <v>800</v>
      </c>
      <c r="G19" s="19">
        <v>0</v>
      </c>
      <c r="H19" s="19">
        <v>0</v>
      </c>
      <c r="I19" s="19">
        <v>0</v>
      </c>
      <c r="J19" s="19">
        <v>0</v>
      </c>
      <c r="K19" s="16">
        <f t="shared" si="0"/>
        <v>800</v>
      </c>
      <c r="L19" s="16">
        <f t="shared" si="1"/>
        <v>800</v>
      </c>
      <c r="M19" s="16">
        <f t="shared" si="2"/>
        <v>0</v>
      </c>
      <c r="N19" s="18">
        <f t="shared" si="3"/>
        <v>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25">
      <c r="A20" s="10" t="s">
        <v>79</v>
      </c>
      <c r="B20" s="10" t="s">
        <v>71</v>
      </c>
      <c r="C20" s="10" t="s">
        <v>80</v>
      </c>
      <c r="D20" s="19">
        <v>1800</v>
      </c>
      <c r="E20" s="19">
        <v>0</v>
      </c>
      <c r="F20" s="19">
        <v>1800</v>
      </c>
      <c r="G20" s="19">
        <v>375</v>
      </c>
      <c r="H20" s="19">
        <v>375</v>
      </c>
      <c r="I20" s="19">
        <v>0</v>
      </c>
      <c r="J20" s="19">
        <v>0</v>
      </c>
      <c r="K20" s="16">
        <f t="shared" si="0"/>
        <v>1425</v>
      </c>
      <c r="L20" s="16">
        <f t="shared" si="1"/>
        <v>1800</v>
      </c>
      <c r="M20" s="16">
        <f t="shared" si="2"/>
        <v>375</v>
      </c>
      <c r="N20" s="18">
        <f t="shared" si="3"/>
        <v>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25">
      <c r="A21" s="10" t="s">
        <v>81</v>
      </c>
      <c r="B21" s="10" t="s">
        <v>71</v>
      </c>
      <c r="C21" s="10" t="s">
        <v>82</v>
      </c>
      <c r="D21" s="19">
        <v>10000</v>
      </c>
      <c r="E21" s="19">
        <v>0</v>
      </c>
      <c r="F21" s="19">
        <v>10000</v>
      </c>
      <c r="G21" s="19">
        <v>0</v>
      </c>
      <c r="H21" s="19">
        <v>0</v>
      </c>
      <c r="I21" s="19">
        <v>0</v>
      </c>
      <c r="J21" s="19">
        <v>0</v>
      </c>
      <c r="K21" s="16">
        <f t="shared" si="0"/>
        <v>10000</v>
      </c>
      <c r="L21" s="16">
        <f t="shared" si="1"/>
        <v>10000</v>
      </c>
      <c r="M21" s="16">
        <f t="shared" si="2"/>
        <v>0</v>
      </c>
      <c r="N21" s="18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7.5" customHeight="1" x14ac:dyDescent="0.25">
      <c r="A22" s="10" t="s">
        <v>83</v>
      </c>
      <c r="B22" s="10" t="s">
        <v>71</v>
      </c>
      <c r="C22" s="10" t="s">
        <v>84</v>
      </c>
      <c r="D22" s="19">
        <v>7000</v>
      </c>
      <c r="E22" s="19">
        <v>0</v>
      </c>
      <c r="F22" s="19">
        <v>7000</v>
      </c>
      <c r="G22" s="19">
        <v>0</v>
      </c>
      <c r="H22" s="19">
        <v>0</v>
      </c>
      <c r="I22" s="19">
        <v>0</v>
      </c>
      <c r="J22" s="19">
        <v>0</v>
      </c>
      <c r="K22" s="16">
        <f t="shared" si="0"/>
        <v>7000</v>
      </c>
      <c r="L22" s="16">
        <f t="shared" si="1"/>
        <v>7000</v>
      </c>
      <c r="M22" s="16">
        <f t="shared" si="2"/>
        <v>0</v>
      </c>
      <c r="N22" s="18">
        <f t="shared" si="3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7.5" customHeight="1" x14ac:dyDescent="0.25">
      <c r="A23" s="10" t="s">
        <v>85</v>
      </c>
      <c r="B23" s="10" t="s">
        <v>71</v>
      </c>
      <c r="C23" s="10" t="s">
        <v>86</v>
      </c>
      <c r="D23" s="19">
        <v>7000</v>
      </c>
      <c r="E23" s="19">
        <v>0</v>
      </c>
      <c r="F23" s="19">
        <v>7000</v>
      </c>
      <c r="G23" s="19">
        <v>0</v>
      </c>
      <c r="H23" s="19">
        <v>0</v>
      </c>
      <c r="I23" s="19">
        <v>0</v>
      </c>
      <c r="J23" s="19">
        <v>0</v>
      </c>
      <c r="K23" s="16">
        <f t="shared" si="0"/>
        <v>7000</v>
      </c>
      <c r="L23" s="16">
        <f t="shared" si="1"/>
        <v>7000</v>
      </c>
      <c r="M23" s="16">
        <f t="shared" si="2"/>
        <v>0</v>
      </c>
      <c r="N23" s="18">
        <f t="shared" si="3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7.5" customHeight="1" x14ac:dyDescent="0.25">
      <c r="A24" s="10" t="s">
        <v>87</v>
      </c>
      <c r="B24" s="10" t="s">
        <v>71</v>
      </c>
      <c r="C24" s="10" t="s">
        <v>88</v>
      </c>
      <c r="D24" s="19">
        <v>37440</v>
      </c>
      <c r="E24" s="19">
        <v>0</v>
      </c>
      <c r="F24" s="19">
        <v>37440</v>
      </c>
      <c r="G24" s="19">
        <v>30259.64</v>
      </c>
      <c r="H24" s="19">
        <v>30259.64</v>
      </c>
      <c r="I24" s="19">
        <v>0</v>
      </c>
      <c r="J24" s="19">
        <v>0</v>
      </c>
      <c r="K24" s="16">
        <f t="shared" si="0"/>
        <v>7180.3600000000006</v>
      </c>
      <c r="L24" s="16">
        <f t="shared" si="1"/>
        <v>37440</v>
      </c>
      <c r="M24" s="16">
        <f t="shared" si="2"/>
        <v>30259.64</v>
      </c>
      <c r="N24" s="18">
        <f t="shared" si="3"/>
        <v>0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7.5" customHeight="1" x14ac:dyDescent="0.25">
      <c r="A25" s="10" t="s">
        <v>89</v>
      </c>
      <c r="B25" s="10" t="s">
        <v>71</v>
      </c>
      <c r="C25" s="10" t="s">
        <v>90</v>
      </c>
      <c r="D25" s="19">
        <v>20200</v>
      </c>
      <c r="E25" s="19">
        <v>0</v>
      </c>
      <c r="F25" s="19">
        <v>20200</v>
      </c>
      <c r="G25" s="19">
        <v>0</v>
      </c>
      <c r="H25" s="19">
        <v>0</v>
      </c>
      <c r="I25" s="19">
        <v>0</v>
      </c>
      <c r="J25" s="19">
        <v>0</v>
      </c>
      <c r="K25" s="16">
        <f t="shared" si="0"/>
        <v>20200</v>
      </c>
      <c r="L25" s="16">
        <f t="shared" si="1"/>
        <v>20200</v>
      </c>
      <c r="M25" s="16">
        <f t="shared" si="2"/>
        <v>0</v>
      </c>
      <c r="N25" s="18">
        <f t="shared" si="3"/>
        <v>0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0" t="s">
        <v>91</v>
      </c>
      <c r="B26" s="10" t="s">
        <v>71</v>
      </c>
      <c r="C26" s="10" t="s">
        <v>92</v>
      </c>
      <c r="D26" s="19">
        <v>7000</v>
      </c>
      <c r="E26" s="19">
        <v>0</v>
      </c>
      <c r="F26" s="19">
        <v>7000</v>
      </c>
      <c r="G26" s="19">
        <v>0</v>
      </c>
      <c r="H26" s="19">
        <v>0</v>
      </c>
      <c r="I26" s="19">
        <v>0</v>
      </c>
      <c r="J26" s="19">
        <v>0</v>
      </c>
      <c r="K26" s="16">
        <f t="shared" si="0"/>
        <v>7000</v>
      </c>
      <c r="L26" s="16">
        <f t="shared" si="1"/>
        <v>7000</v>
      </c>
      <c r="M26" s="16">
        <f t="shared" si="2"/>
        <v>0</v>
      </c>
      <c r="N26" s="18">
        <f t="shared" si="3"/>
        <v>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7.5" customHeight="1" x14ac:dyDescent="0.25">
      <c r="A27" s="10" t="s">
        <v>93</v>
      </c>
      <c r="B27" s="10" t="s">
        <v>71</v>
      </c>
      <c r="C27" s="10" t="s">
        <v>94</v>
      </c>
      <c r="D27" s="19">
        <v>10453</v>
      </c>
      <c r="E27" s="19">
        <v>0</v>
      </c>
      <c r="F27" s="19">
        <v>10453</v>
      </c>
      <c r="G27" s="19">
        <v>1953</v>
      </c>
      <c r="H27" s="19">
        <v>1953</v>
      </c>
      <c r="I27" s="19">
        <v>1953</v>
      </c>
      <c r="J27" s="19">
        <v>1953</v>
      </c>
      <c r="K27" s="16">
        <f t="shared" si="0"/>
        <v>8500</v>
      </c>
      <c r="L27" s="16">
        <f t="shared" si="1"/>
        <v>8500</v>
      </c>
      <c r="M27" s="16">
        <f t="shared" si="2"/>
        <v>0</v>
      </c>
      <c r="N27" s="18">
        <f t="shared" si="3"/>
        <v>0.18683631493351191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7.5" customHeight="1" x14ac:dyDescent="0.25">
      <c r="A28" s="10" t="s">
        <v>95</v>
      </c>
      <c r="B28" s="10" t="s">
        <v>71</v>
      </c>
      <c r="C28" s="10" t="s">
        <v>96</v>
      </c>
      <c r="D28" s="19">
        <v>24582.15</v>
      </c>
      <c r="E28" s="19">
        <v>0</v>
      </c>
      <c r="F28" s="19">
        <v>24582.15</v>
      </c>
      <c r="G28" s="19">
        <v>0</v>
      </c>
      <c r="H28" s="19">
        <v>0</v>
      </c>
      <c r="I28" s="19">
        <v>0</v>
      </c>
      <c r="J28" s="19">
        <v>0</v>
      </c>
      <c r="K28" s="16">
        <f t="shared" si="0"/>
        <v>24582.15</v>
      </c>
      <c r="L28" s="16">
        <f t="shared" si="1"/>
        <v>24582.15</v>
      </c>
      <c r="M28" s="16">
        <f t="shared" si="2"/>
        <v>0</v>
      </c>
      <c r="N28" s="18">
        <f t="shared" si="3"/>
        <v>0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7.5" customHeight="1" x14ac:dyDescent="0.25">
      <c r="A29" s="10" t="s">
        <v>97</v>
      </c>
      <c r="B29" s="10" t="s">
        <v>71</v>
      </c>
      <c r="C29" s="10" t="s">
        <v>98</v>
      </c>
      <c r="D29" s="19">
        <v>8113.44</v>
      </c>
      <c r="E29" s="19">
        <v>0</v>
      </c>
      <c r="F29" s="19">
        <v>8113.44</v>
      </c>
      <c r="G29" s="19">
        <v>5931</v>
      </c>
      <c r="H29" s="19">
        <v>3402</v>
      </c>
      <c r="I29" s="19">
        <v>0</v>
      </c>
      <c r="J29" s="19">
        <v>0</v>
      </c>
      <c r="K29" s="16">
        <f t="shared" si="0"/>
        <v>4711.4399999999996</v>
      </c>
      <c r="L29" s="16">
        <f t="shared" si="1"/>
        <v>8113.44</v>
      </c>
      <c r="M29" s="16">
        <f t="shared" si="2"/>
        <v>3402</v>
      </c>
      <c r="N29" s="18">
        <f t="shared" si="3"/>
        <v>0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7.5" customHeight="1" x14ac:dyDescent="0.25">
      <c r="A30" s="10" t="s">
        <v>99</v>
      </c>
      <c r="B30" s="10" t="s">
        <v>71</v>
      </c>
      <c r="C30" s="10" t="s">
        <v>100</v>
      </c>
      <c r="D30" s="19">
        <v>50000</v>
      </c>
      <c r="E30" s="19">
        <v>-320</v>
      </c>
      <c r="F30" s="19">
        <v>49680</v>
      </c>
      <c r="G30" s="19">
        <v>0</v>
      </c>
      <c r="H30" s="19">
        <v>0</v>
      </c>
      <c r="I30" s="19">
        <v>0</v>
      </c>
      <c r="J30" s="19">
        <v>0</v>
      </c>
      <c r="K30" s="16">
        <f t="shared" si="0"/>
        <v>49680</v>
      </c>
      <c r="L30" s="16">
        <f t="shared" si="1"/>
        <v>49680</v>
      </c>
      <c r="M30" s="16">
        <f t="shared" si="2"/>
        <v>0</v>
      </c>
      <c r="N30" s="18">
        <f t="shared" si="3"/>
        <v>0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7.5" customHeight="1" x14ac:dyDescent="0.25">
      <c r="A31" s="10" t="s">
        <v>101</v>
      </c>
      <c r="B31" s="10" t="s">
        <v>71</v>
      </c>
      <c r="C31" s="10" t="s">
        <v>102</v>
      </c>
      <c r="D31" s="19">
        <v>7820</v>
      </c>
      <c r="E31" s="19">
        <v>0</v>
      </c>
      <c r="F31" s="19">
        <v>7820</v>
      </c>
      <c r="G31" s="19">
        <v>0</v>
      </c>
      <c r="H31" s="19">
        <v>0</v>
      </c>
      <c r="I31" s="19">
        <v>0</v>
      </c>
      <c r="J31" s="19">
        <v>0</v>
      </c>
      <c r="K31" s="16">
        <f t="shared" si="0"/>
        <v>7820</v>
      </c>
      <c r="L31" s="16">
        <f t="shared" si="1"/>
        <v>7820</v>
      </c>
      <c r="M31" s="16">
        <f t="shared" si="2"/>
        <v>0</v>
      </c>
      <c r="N31" s="18">
        <f t="shared" si="3"/>
        <v>0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7.5" customHeight="1" x14ac:dyDescent="0.25">
      <c r="A32" s="10" t="s">
        <v>103</v>
      </c>
      <c r="B32" s="10" t="s">
        <v>71</v>
      </c>
      <c r="C32" s="10" t="s">
        <v>104</v>
      </c>
      <c r="D32" s="19">
        <v>14245</v>
      </c>
      <c r="E32" s="19">
        <v>0</v>
      </c>
      <c r="F32" s="19">
        <v>14245</v>
      </c>
      <c r="G32" s="19">
        <v>10170</v>
      </c>
      <c r="H32" s="19">
        <v>0</v>
      </c>
      <c r="I32" s="19">
        <v>0</v>
      </c>
      <c r="J32" s="19">
        <v>0</v>
      </c>
      <c r="K32" s="16">
        <f t="shared" si="0"/>
        <v>14245</v>
      </c>
      <c r="L32" s="16">
        <f t="shared" si="1"/>
        <v>14245</v>
      </c>
      <c r="M32" s="16">
        <f t="shared" si="2"/>
        <v>0</v>
      </c>
      <c r="N32" s="18">
        <f t="shared" si="3"/>
        <v>0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5" customHeight="1" x14ac:dyDescent="0.25">
      <c r="A33" s="10" t="s">
        <v>105</v>
      </c>
      <c r="B33" s="10" t="s">
        <v>71</v>
      </c>
      <c r="C33" s="10" t="s">
        <v>106</v>
      </c>
      <c r="D33" s="19">
        <v>1000</v>
      </c>
      <c r="E33" s="19">
        <v>0</v>
      </c>
      <c r="F33" s="19">
        <v>1000</v>
      </c>
      <c r="G33" s="19">
        <v>0</v>
      </c>
      <c r="H33" s="19">
        <v>0</v>
      </c>
      <c r="I33" s="19">
        <v>0</v>
      </c>
      <c r="J33" s="19">
        <v>0</v>
      </c>
      <c r="K33" s="16">
        <f t="shared" si="0"/>
        <v>1000</v>
      </c>
      <c r="L33" s="16">
        <f t="shared" si="1"/>
        <v>1000</v>
      </c>
      <c r="M33" s="16">
        <f t="shared" si="2"/>
        <v>0</v>
      </c>
      <c r="N33" s="18">
        <f t="shared" si="3"/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7.5" customHeight="1" x14ac:dyDescent="0.25">
      <c r="A34" s="10" t="s">
        <v>214</v>
      </c>
      <c r="B34" s="10" t="s">
        <v>71</v>
      </c>
      <c r="C34" s="10" t="s">
        <v>215</v>
      </c>
      <c r="D34" s="19">
        <v>0</v>
      </c>
      <c r="E34" s="19">
        <v>320</v>
      </c>
      <c r="F34" s="19">
        <v>320</v>
      </c>
      <c r="G34" s="19">
        <v>320</v>
      </c>
      <c r="H34" s="19">
        <v>320</v>
      </c>
      <c r="I34" s="19">
        <v>320</v>
      </c>
      <c r="J34" s="19">
        <v>320</v>
      </c>
      <c r="K34" s="16">
        <f t="shared" si="0"/>
        <v>0</v>
      </c>
      <c r="L34" s="16">
        <f t="shared" si="1"/>
        <v>0</v>
      </c>
      <c r="M34" s="16">
        <f t="shared" si="2"/>
        <v>0</v>
      </c>
      <c r="N34" s="18">
        <f t="shared" si="3"/>
        <v>1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7.5" customHeight="1" x14ac:dyDescent="0.25">
      <c r="A35" s="10" t="s">
        <v>107</v>
      </c>
      <c r="B35" s="10" t="s">
        <v>71</v>
      </c>
      <c r="C35" s="10" t="s">
        <v>108</v>
      </c>
      <c r="D35" s="19">
        <v>16000</v>
      </c>
      <c r="E35" s="19">
        <v>0</v>
      </c>
      <c r="F35" s="19">
        <v>16000</v>
      </c>
      <c r="G35" s="19">
        <v>0</v>
      </c>
      <c r="H35" s="19">
        <v>0</v>
      </c>
      <c r="I35" s="19">
        <v>0</v>
      </c>
      <c r="J35" s="19">
        <v>0</v>
      </c>
      <c r="K35" s="16">
        <f t="shared" si="0"/>
        <v>16000</v>
      </c>
      <c r="L35" s="16">
        <f t="shared" si="1"/>
        <v>16000</v>
      </c>
      <c r="M35" s="16">
        <f t="shared" si="2"/>
        <v>0</v>
      </c>
      <c r="N35" s="18">
        <f t="shared" si="3"/>
        <v>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7.5" customHeight="1" x14ac:dyDescent="0.25">
      <c r="A36" s="10" t="s">
        <v>109</v>
      </c>
      <c r="B36" s="10" t="s">
        <v>71</v>
      </c>
      <c r="C36" s="10" t="s">
        <v>220</v>
      </c>
      <c r="D36" s="19">
        <v>51651.42</v>
      </c>
      <c r="E36" s="19">
        <v>0</v>
      </c>
      <c r="F36" s="19">
        <v>51651.42</v>
      </c>
      <c r="G36" s="19">
        <v>0</v>
      </c>
      <c r="H36" s="19">
        <v>0</v>
      </c>
      <c r="I36" s="19">
        <v>0</v>
      </c>
      <c r="J36" s="19">
        <v>0</v>
      </c>
      <c r="K36" s="16">
        <f t="shared" si="0"/>
        <v>51651.42</v>
      </c>
      <c r="L36" s="16">
        <f t="shared" si="1"/>
        <v>51651.42</v>
      </c>
      <c r="M36" s="16">
        <f t="shared" si="2"/>
        <v>0</v>
      </c>
      <c r="N36" s="18">
        <f t="shared" si="3"/>
        <v>0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7.5" customHeight="1" x14ac:dyDescent="0.25">
      <c r="A37" s="10" t="s">
        <v>110</v>
      </c>
      <c r="B37" s="10" t="s">
        <v>71</v>
      </c>
      <c r="C37" s="10" t="s">
        <v>111</v>
      </c>
      <c r="D37" s="19">
        <v>23488</v>
      </c>
      <c r="E37" s="19">
        <v>0</v>
      </c>
      <c r="F37" s="19">
        <v>23488</v>
      </c>
      <c r="G37" s="19">
        <v>0</v>
      </c>
      <c r="H37" s="19">
        <v>0</v>
      </c>
      <c r="I37" s="19">
        <v>0</v>
      </c>
      <c r="J37" s="19">
        <v>0</v>
      </c>
      <c r="K37" s="16">
        <f t="shared" si="0"/>
        <v>23488</v>
      </c>
      <c r="L37" s="16">
        <f t="shared" si="1"/>
        <v>23488</v>
      </c>
      <c r="M37" s="16">
        <f t="shared" si="2"/>
        <v>0</v>
      </c>
      <c r="N37" s="18">
        <f t="shared" si="3"/>
        <v>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7.5" customHeight="1" x14ac:dyDescent="0.25">
      <c r="A38" s="10" t="s">
        <v>112</v>
      </c>
      <c r="B38" s="10" t="s">
        <v>71</v>
      </c>
      <c r="C38" s="10" t="s">
        <v>113</v>
      </c>
      <c r="D38" s="19">
        <v>500</v>
      </c>
      <c r="E38" s="19">
        <v>0</v>
      </c>
      <c r="F38" s="19">
        <v>500</v>
      </c>
      <c r="G38" s="19">
        <v>0</v>
      </c>
      <c r="H38" s="19">
        <v>0</v>
      </c>
      <c r="I38" s="19">
        <v>0</v>
      </c>
      <c r="J38" s="19">
        <v>0</v>
      </c>
      <c r="K38" s="16">
        <f t="shared" si="0"/>
        <v>500</v>
      </c>
      <c r="L38" s="16">
        <f t="shared" si="1"/>
        <v>500</v>
      </c>
      <c r="M38" s="16">
        <f t="shared" si="2"/>
        <v>0</v>
      </c>
      <c r="N38" s="18">
        <f t="shared" si="3"/>
        <v>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7.5" customHeight="1" x14ac:dyDescent="0.25">
      <c r="A39" s="10" t="s">
        <v>114</v>
      </c>
      <c r="B39" s="10" t="s">
        <v>71</v>
      </c>
      <c r="C39" s="10" t="s">
        <v>115</v>
      </c>
      <c r="D39" s="19">
        <v>23475.18</v>
      </c>
      <c r="E39" s="19">
        <v>0</v>
      </c>
      <c r="F39" s="19">
        <v>23475.18</v>
      </c>
      <c r="G39" s="19">
        <v>0</v>
      </c>
      <c r="H39" s="19">
        <v>0</v>
      </c>
      <c r="I39" s="19">
        <v>0</v>
      </c>
      <c r="J39" s="19">
        <v>0</v>
      </c>
      <c r="K39" s="16">
        <f t="shared" si="0"/>
        <v>23475.18</v>
      </c>
      <c r="L39" s="16">
        <f t="shared" si="1"/>
        <v>23475.18</v>
      </c>
      <c r="M39" s="16">
        <f t="shared" si="2"/>
        <v>0</v>
      </c>
      <c r="N39" s="18">
        <f t="shared" si="3"/>
        <v>0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7.5" customHeight="1" x14ac:dyDescent="0.25">
      <c r="A40" s="10" t="s">
        <v>117</v>
      </c>
      <c r="B40" s="10" t="s">
        <v>71</v>
      </c>
      <c r="C40" s="10" t="s">
        <v>118</v>
      </c>
      <c r="D40" s="19">
        <v>5600</v>
      </c>
      <c r="E40" s="19">
        <v>0</v>
      </c>
      <c r="F40" s="19">
        <v>5600</v>
      </c>
      <c r="G40" s="19">
        <v>3115.27</v>
      </c>
      <c r="H40" s="19">
        <v>0</v>
      </c>
      <c r="I40" s="19">
        <v>0</v>
      </c>
      <c r="J40" s="19">
        <v>0</v>
      </c>
      <c r="K40" s="16">
        <f t="shared" si="0"/>
        <v>5600</v>
      </c>
      <c r="L40" s="16">
        <f t="shared" si="1"/>
        <v>5600</v>
      </c>
      <c r="M40" s="16">
        <f t="shared" si="2"/>
        <v>0</v>
      </c>
      <c r="N40" s="18">
        <f t="shared" si="3"/>
        <v>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7.5" customHeight="1" x14ac:dyDescent="0.25">
      <c r="A41" s="10" t="s">
        <v>119</v>
      </c>
      <c r="B41" s="10" t="s">
        <v>71</v>
      </c>
      <c r="C41" s="10" t="s">
        <v>120</v>
      </c>
      <c r="D41" s="19">
        <v>3100</v>
      </c>
      <c r="E41" s="19">
        <v>0</v>
      </c>
      <c r="F41" s="19">
        <v>3100</v>
      </c>
      <c r="G41" s="19">
        <v>1718.4</v>
      </c>
      <c r="H41" s="19">
        <v>0</v>
      </c>
      <c r="I41" s="19">
        <v>0</v>
      </c>
      <c r="J41" s="19">
        <v>0</v>
      </c>
      <c r="K41" s="16">
        <f t="shared" si="0"/>
        <v>3100</v>
      </c>
      <c r="L41" s="16">
        <f t="shared" si="1"/>
        <v>3100</v>
      </c>
      <c r="M41" s="16">
        <f t="shared" si="2"/>
        <v>0</v>
      </c>
      <c r="N41" s="18">
        <f t="shared" si="3"/>
        <v>0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customHeight="1" x14ac:dyDescent="0.25">
      <c r="A42" s="10" t="s">
        <v>121</v>
      </c>
      <c r="B42" s="10" t="s">
        <v>71</v>
      </c>
      <c r="C42" s="10" t="s">
        <v>122</v>
      </c>
      <c r="D42" s="19">
        <v>25000</v>
      </c>
      <c r="E42" s="19">
        <v>-6173</v>
      </c>
      <c r="F42" s="19">
        <v>18827</v>
      </c>
      <c r="G42" s="19">
        <v>0</v>
      </c>
      <c r="H42" s="19">
        <v>0</v>
      </c>
      <c r="I42" s="19">
        <v>0</v>
      </c>
      <c r="J42" s="19">
        <v>0</v>
      </c>
      <c r="K42" s="16">
        <f t="shared" si="0"/>
        <v>18827</v>
      </c>
      <c r="L42" s="16">
        <f t="shared" si="1"/>
        <v>18827</v>
      </c>
      <c r="M42" s="16">
        <f t="shared" si="2"/>
        <v>0</v>
      </c>
      <c r="N42" s="18">
        <f t="shared" si="3"/>
        <v>0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7.5" customHeight="1" x14ac:dyDescent="0.25">
      <c r="A43" s="10" t="s">
        <v>123</v>
      </c>
      <c r="B43" s="10" t="s">
        <v>71</v>
      </c>
      <c r="C43" s="10" t="s">
        <v>124</v>
      </c>
      <c r="D43" s="19">
        <v>12680</v>
      </c>
      <c r="E43" s="19">
        <v>255</v>
      </c>
      <c r="F43" s="19">
        <v>12935</v>
      </c>
      <c r="G43" s="19">
        <v>2035</v>
      </c>
      <c r="H43" s="19">
        <v>1780</v>
      </c>
      <c r="I43" s="19">
        <v>1780</v>
      </c>
      <c r="J43" s="19">
        <v>1780</v>
      </c>
      <c r="K43" s="16">
        <f t="shared" si="0"/>
        <v>11155</v>
      </c>
      <c r="L43" s="16">
        <f t="shared" si="1"/>
        <v>11155</v>
      </c>
      <c r="M43" s="16">
        <f t="shared" si="2"/>
        <v>0</v>
      </c>
      <c r="N43" s="18">
        <f t="shared" si="3"/>
        <v>0.13761113258600696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7.5" customHeight="1" x14ac:dyDescent="0.25">
      <c r="A44" s="10" t="s">
        <v>125</v>
      </c>
      <c r="B44" s="10" t="s">
        <v>71</v>
      </c>
      <c r="C44" s="10" t="s">
        <v>126</v>
      </c>
      <c r="D44" s="19">
        <v>500</v>
      </c>
      <c r="E44" s="19">
        <v>0</v>
      </c>
      <c r="F44" s="19">
        <v>500</v>
      </c>
      <c r="G44" s="19">
        <v>0</v>
      </c>
      <c r="H44" s="19">
        <v>0</v>
      </c>
      <c r="I44" s="19">
        <v>0</v>
      </c>
      <c r="J44" s="19">
        <v>0</v>
      </c>
      <c r="K44" s="16">
        <f t="shared" si="0"/>
        <v>500</v>
      </c>
      <c r="L44" s="16">
        <f t="shared" si="1"/>
        <v>500</v>
      </c>
      <c r="M44" s="16">
        <f t="shared" si="2"/>
        <v>0</v>
      </c>
      <c r="N44" s="18">
        <f t="shared" si="3"/>
        <v>0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customHeight="1" x14ac:dyDescent="0.25">
      <c r="A45" s="10" t="s">
        <v>127</v>
      </c>
      <c r="B45" s="10" t="s">
        <v>71</v>
      </c>
      <c r="C45" s="10" t="s">
        <v>128</v>
      </c>
      <c r="D45" s="19">
        <v>595</v>
      </c>
      <c r="E45" s="19">
        <v>0</v>
      </c>
      <c r="F45" s="19">
        <v>595</v>
      </c>
      <c r="G45" s="19">
        <v>0</v>
      </c>
      <c r="H45" s="19">
        <v>0</v>
      </c>
      <c r="I45" s="19">
        <v>0</v>
      </c>
      <c r="J45" s="19">
        <v>0</v>
      </c>
      <c r="K45" s="16">
        <f t="shared" si="0"/>
        <v>595</v>
      </c>
      <c r="L45" s="16">
        <f t="shared" si="1"/>
        <v>595</v>
      </c>
      <c r="M45" s="16">
        <f t="shared" si="2"/>
        <v>0</v>
      </c>
      <c r="N45" s="18">
        <f t="shared" si="3"/>
        <v>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7.5" customHeight="1" x14ac:dyDescent="0.25">
      <c r="A46" s="10" t="s">
        <v>129</v>
      </c>
      <c r="B46" s="10" t="s">
        <v>71</v>
      </c>
      <c r="C46" s="10" t="s">
        <v>130</v>
      </c>
      <c r="D46" s="19">
        <v>6300</v>
      </c>
      <c r="E46" s="19">
        <v>0</v>
      </c>
      <c r="F46" s="19">
        <v>6300</v>
      </c>
      <c r="G46" s="19">
        <v>0</v>
      </c>
      <c r="H46" s="19">
        <v>0</v>
      </c>
      <c r="I46" s="19">
        <v>0</v>
      </c>
      <c r="J46" s="19">
        <v>0</v>
      </c>
      <c r="K46" s="16">
        <f t="shared" si="0"/>
        <v>6300</v>
      </c>
      <c r="L46" s="16">
        <f t="shared" si="1"/>
        <v>6300</v>
      </c>
      <c r="M46" s="16">
        <f t="shared" si="2"/>
        <v>0</v>
      </c>
      <c r="N46" s="18">
        <f t="shared" si="3"/>
        <v>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7.5" customHeight="1" x14ac:dyDescent="0.25">
      <c r="A47" s="10" t="s">
        <v>131</v>
      </c>
      <c r="B47" s="10" t="s">
        <v>71</v>
      </c>
      <c r="C47" s="10" t="s">
        <v>132</v>
      </c>
      <c r="D47" s="19">
        <v>100</v>
      </c>
      <c r="E47" s="19">
        <v>0</v>
      </c>
      <c r="F47" s="19">
        <v>100</v>
      </c>
      <c r="G47" s="19">
        <v>0</v>
      </c>
      <c r="H47" s="19">
        <v>0</v>
      </c>
      <c r="I47" s="19">
        <v>0</v>
      </c>
      <c r="J47" s="19">
        <v>0</v>
      </c>
      <c r="K47" s="16">
        <f t="shared" si="0"/>
        <v>100</v>
      </c>
      <c r="L47" s="16">
        <f t="shared" si="1"/>
        <v>100</v>
      </c>
      <c r="M47" s="16">
        <f t="shared" si="2"/>
        <v>0</v>
      </c>
      <c r="N47" s="18">
        <f t="shared" si="3"/>
        <v>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7.5" customHeight="1" x14ac:dyDescent="0.25">
      <c r="A48" s="10" t="s">
        <v>133</v>
      </c>
      <c r="B48" s="10" t="s">
        <v>134</v>
      </c>
      <c r="C48" s="10" t="s">
        <v>135</v>
      </c>
      <c r="D48" s="19">
        <v>51000</v>
      </c>
      <c r="E48" s="19">
        <v>0</v>
      </c>
      <c r="F48" s="19">
        <v>51000</v>
      </c>
      <c r="G48" s="19">
        <v>4747.09</v>
      </c>
      <c r="H48" s="19">
        <v>4747.09</v>
      </c>
      <c r="I48" s="19">
        <v>4747.09</v>
      </c>
      <c r="J48" s="19">
        <v>0</v>
      </c>
      <c r="K48" s="16">
        <f t="shared" si="0"/>
        <v>46252.91</v>
      </c>
      <c r="L48" s="16">
        <f t="shared" si="1"/>
        <v>46252.91</v>
      </c>
      <c r="M48" s="16">
        <f t="shared" si="2"/>
        <v>4747.09</v>
      </c>
      <c r="N48" s="18">
        <f t="shared" si="3"/>
        <v>9.3080196078431376E-2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7.5" customHeight="1" x14ac:dyDescent="0.25">
      <c r="A49" s="10" t="s">
        <v>136</v>
      </c>
      <c r="B49" s="10" t="s">
        <v>134</v>
      </c>
      <c r="C49" s="10" t="s">
        <v>137</v>
      </c>
      <c r="D49" s="19">
        <v>53000</v>
      </c>
      <c r="E49" s="19">
        <v>0</v>
      </c>
      <c r="F49" s="19">
        <v>53000</v>
      </c>
      <c r="G49" s="19">
        <v>76</v>
      </c>
      <c r="H49" s="19">
        <v>76</v>
      </c>
      <c r="I49" s="19">
        <v>40</v>
      </c>
      <c r="J49" s="19">
        <v>40</v>
      </c>
      <c r="K49" s="16">
        <f t="shared" si="0"/>
        <v>52924</v>
      </c>
      <c r="L49" s="16">
        <f t="shared" si="1"/>
        <v>52960</v>
      </c>
      <c r="M49" s="16">
        <f t="shared" si="2"/>
        <v>36</v>
      </c>
      <c r="N49" s="18">
        <f t="shared" si="3"/>
        <v>7.5471698113207543E-4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7.5" customHeight="1" x14ac:dyDescent="0.25">
      <c r="A50" s="10" t="s">
        <v>138</v>
      </c>
      <c r="B50" s="10" t="s">
        <v>134</v>
      </c>
      <c r="C50" s="10" t="s">
        <v>139</v>
      </c>
      <c r="D50" s="19">
        <v>200</v>
      </c>
      <c r="E50" s="19">
        <v>0</v>
      </c>
      <c r="F50" s="19">
        <v>200</v>
      </c>
      <c r="G50" s="19">
        <v>14.25</v>
      </c>
      <c r="H50" s="19">
        <v>14.25</v>
      </c>
      <c r="I50" s="19">
        <v>14.25</v>
      </c>
      <c r="J50" s="19">
        <v>0</v>
      </c>
      <c r="K50" s="16">
        <f t="shared" si="0"/>
        <v>185.75</v>
      </c>
      <c r="L50" s="16">
        <f t="shared" si="1"/>
        <v>185.75</v>
      </c>
      <c r="M50" s="16">
        <f t="shared" si="2"/>
        <v>14.25</v>
      </c>
      <c r="N50" s="18">
        <f t="shared" si="3"/>
        <v>7.1249999999999994E-2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7.5" customHeight="1" x14ac:dyDescent="0.25">
      <c r="A51" s="10" t="s">
        <v>140</v>
      </c>
      <c r="B51" s="10" t="s">
        <v>134</v>
      </c>
      <c r="C51" s="10" t="s">
        <v>141</v>
      </c>
      <c r="D51" s="19">
        <v>3000</v>
      </c>
      <c r="E51" s="19">
        <v>0</v>
      </c>
      <c r="F51" s="19">
        <v>3000</v>
      </c>
      <c r="G51" s="19">
        <v>3000</v>
      </c>
      <c r="H51" s="19">
        <v>522.82000000000005</v>
      </c>
      <c r="I51" s="19">
        <v>466.86</v>
      </c>
      <c r="J51" s="19">
        <v>466.86</v>
      </c>
      <c r="K51" s="16">
        <f t="shared" si="0"/>
        <v>2477.1799999999998</v>
      </c>
      <c r="L51" s="16">
        <f t="shared" si="1"/>
        <v>2533.14</v>
      </c>
      <c r="M51" s="16">
        <f t="shared" si="2"/>
        <v>55.960000000000036</v>
      </c>
      <c r="N51" s="18">
        <f t="shared" si="3"/>
        <v>0.15562000000000001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7.5" customHeight="1" x14ac:dyDescent="0.25">
      <c r="A52" s="10" t="s">
        <v>142</v>
      </c>
      <c r="B52" s="10" t="s">
        <v>143</v>
      </c>
      <c r="C52" s="10" t="s">
        <v>74</v>
      </c>
      <c r="D52" s="19">
        <v>1040650.52</v>
      </c>
      <c r="E52" s="19">
        <v>0</v>
      </c>
      <c r="F52" s="19">
        <v>1040650.52</v>
      </c>
      <c r="G52" s="19">
        <v>970569.15000000014</v>
      </c>
      <c r="H52" s="19">
        <v>970569.15000000014</v>
      </c>
      <c r="I52" s="19">
        <v>54438.600000000006</v>
      </c>
      <c r="J52" s="19">
        <v>54438.600000000006</v>
      </c>
      <c r="K52" s="16">
        <f t="shared" si="0"/>
        <v>70081.369999999879</v>
      </c>
      <c r="L52" s="16">
        <f t="shared" si="1"/>
        <v>986211.92</v>
      </c>
      <c r="M52" s="16">
        <f t="shared" si="2"/>
        <v>916130.55000000016</v>
      </c>
      <c r="N52" s="18">
        <f t="shared" si="3"/>
        <v>5.2312086482213076E-2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7.5" customHeight="1" x14ac:dyDescent="0.25">
      <c r="A53" s="10" t="s">
        <v>144</v>
      </c>
      <c r="B53" s="10" t="s">
        <v>143</v>
      </c>
      <c r="C53" s="10" t="s">
        <v>80</v>
      </c>
      <c r="D53" s="19">
        <v>25000</v>
      </c>
      <c r="E53" s="19">
        <v>0</v>
      </c>
      <c r="F53" s="19">
        <v>25000</v>
      </c>
      <c r="G53" s="19">
        <v>8623.6</v>
      </c>
      <c r="H53" s="19">
        <v>6300</v>
      </c>
      <c r="I53" s="19">
        <v>6300</v>
      </c>
      <c r="J53" s="19">
        <v>6300</v>
      </c>
      <c r="K53" s="16">
        <f t="shared" si="0"/>
        <v>18700</v>
      </c>
      <c r="L53" s="16">
        <f t="shared" si="1"/>
        <v>18700</v>
      </c>
      <c r="M53" s="16">
        <f t="shared" si="2"/>
        <v>0</v>
      </c>
      <c r="N53" s="18">
        <f t="shared" si="3"/>
        <v>0.252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7.5" customHeight="1" x14ac:dyDescent="0.25">
      <c r="A54" s="10" t="s">
        <v>145</v>
      </c>
      <c r="B54" s="10" t="s">
        <v>143</v>
      </c>
      <c r="C54" s="10" t="s">
        <v>146</v>
      </c>
      <c r="D54" s="19">
        <v>180000</v>
      </c>
      <c r="E54" s="19">
        <v>-6650</v>
      </c>
      <c r="F54" s="19">
        <v>173350</v>
      </c>
      <c r="G54" s="19">
        <v>162500</v>
      </c>
      <c r="H54" s="19">
        <v>0</v>
      </c>
      <c r="I54" s="19">
        <v>0</v>
      </c>
      <c r="J54" s="19">
        <v>0</v>
      </c>
      <c r="K54" s="16">
        <f t="shared" si="0"/>
        <v>173350</v>
      </c>
      <c r="L54" s="16">
        <f t="shared" si="1"/>
        <v>173350</v>
      </c>
      <c r="M54" s="16">
        <f t="shared" si="2"/>
        <v>0</v>
      </c>
      <c r="N54" s="18">
        <f t="shared" si="3"/>
        <v>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7.5" customHeight="1" x14ac:dyDescent="0.25">
      <c r="A55" s="10" t="s">
        <v>147</v>
      </c>
      <c r="B55" s="10" t="s">
        <v>143</v>
      </c>
      <c r="C55" s="10" t="s">
        <v>82</v>
      </c>
      <c r="D55" s="19">
        <v>9270</v>
      </c>
      <c r="E55" s="19">
        <v>0</v>
      </c>
      <c r="F55" s="19">
        <v>9270</v>
      </c>
      <c r="G55" s="19">
        <v>0</v>
      </c>
      <c r="H55" s="19">
        <v>0</v>
      </c>
      <c r="I55" s="19">
        <v>0</v>
      </c>
      <c r="J55" s="19">
        <v>0</v>
      </c>
      <c r="K55" s="16">
        <f t="shared" si="0"/>
        <v>9270</v>
      </c>
      <c r="L55" s="16">
        <f t="shared" si="1"/>
        <v>9270</v>
      </c>
      <c r="M55" s="16">
        <f t="shared" si="2"/>
        <v>0</v>
      </c>
      <c r="N55" s="18">
        <f t="shared" si="3"/>
        <v>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7.5" customHeight="1" x14ac:dyDescent="0.25">
      <c r="A56" s="10" t="s">
        <v>148</v>
      </c>
      <c r="B56" s="10" t="s">
        <v>143</v>
      </c>
      <c r="C56" s="10" t="s">
        <v>149</v>
      </c>
      <c r="D56" s="19">
        <v>60001.599999999999</v>
      </c>
      <c r="E56" s="19">
        <v>0</v>
      </c>
      <c r="F56" s="19">
        <v>60001.599999999999</v>
      </c>
      <c r="G56" s="19">
        <v>0</v>
      </c>
      <c r="H56" s="19">
        <v>0</v>
      </c>
      <c r="I56" s="19">
        <v>0</v>
      </c>
      <c r="J56" s="19">
        <v>0</v>
      </c>
      <c r="K56" s="16">
        <f t="shared" si="0"/>
        <v>60001.599999999999</v>
      </c>
      <c r="L56" s="16">
        <f t="shared" si="1"/>
        <v>60001.599999999999</v>
      </c>
      <c r="M56" s="16">
        <f t="shared" si="2"/>
        <v>0</v>
      </c>
      <c r="N56" s="18">
        <f t="shared" si="3"/>
        <v>0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7.5" customHeight="1" x14ac:dyDescent="0.25">
      <c r="A57" s="10" t="s">
        <v>150</v>
      </c>
      <c r="B57" s="10" t="s">
        <v>143</v>
      </c>
      <c r="C57" s="10" t="s">
        <v>88</v>
      </c>
      <c r="D57" s="19">
        <v>224920</v>
      </c>
      <c r="E57" s="19">
        <v>0</v>
      </c>
      <c r="F57" s="19">
        <v>224920</v>
      </c>
      <c r="G57" s="19">
        <v>166149.41999999998</v>
      </c>
      <c r="H57" s="19">
        <v>166149.41999999998</v>
      </c>
      <c r="I57" s="19">
        <v>0</v>
      </c>
      <c r="J57" s="19">
        <v>0</v>
      </c>
      <c r="K57" s="16">
        <f t="shared" si="0"/>
        <v>58770.580000000016</v>
      </c>
      <c r="L57" s="16">
        <f t="shared" si="1"/>
        <v>224920</v>
      </c>
      <c r="M57" s="16">
        <f t="shared" si="2"/>
        <v>166149.41999999998</v>
      </c>
      <c r="N57" s="18">
        <f t="shared" si="3"/>
        <v>0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7.5" customHeight="1" x14ac:dyDescent="0.25">
      <c r="A58" s="10" t="s">
        <v>217</v>
      </c>
      <c r="B58" s="10" t="s">
        <v>143</v>
      </c>
      <c r="C58" s="10" t="s">
        <v>221</v>
      </c>
      <c r="D58" s="19">
        <v>500</v>
      </c>
      <c r="E58" s="19">
        <v>0</v>
      </c>
      <c r="F58" s="19">
        <v>500</v>
      </c>
      <c r="G58" s="19">
        <v>0</v>
      </c>
      <c r="H58" s="19">
        <v>0</v>
      </c>
      <c r="I58" s="19">
        <v>0</v>
      </c>
      <c r="J58" s="19">
        <v>0</v>
      </c>
      <c r="K58" s="16">
        <f t="shared" si="0"/>
        <v>500</v>
      </c>
      <c r="L58" s="16">
        <f t="shared" si="1"/>
        <v>500</v>
      </c>
      <c r="M58" s="16">
        <f t="shared" si="2"/>
        <v>0</v>
      </c>
      <c r="N58" s="18">
        <f t="shared" si="3"/>
        <v>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7.5" customHeight="1" x14ac:dyDescent="0.25">
      <c r="A59" s="10" t="s">
        <v>151</v>
      </c>
      <c r="B59" s="10" t="s">
        <v>143</v>
      </c>
      <c r="C59" s="10" t="s">
        <v>152</v>
      </c>
      <c r="D59" s="19">
        <v>740</v>
      </c>
      <c r="E59" s="19">
        <v>0</v>
      </c>
      <c r="F59" s="19">
        <v>740</v>
      </c>
      <c r="G59" s="19">
        <v>0</v>
      </c>
      <c r="H59" s="19">
        <v>0</v>
      </c>
      <c r="I59" s="19">
        <v>0</v>
      </c>
      <c r="J59" s="19">
        <v>0</v>
      </c>
      <c r="K59" s="16">
        <f t="shared" si="0"/>
        <v>740</v>
      </c>
      <c r="L59" s="16">
        <f t="shared" si="1"/>
        <v>740</v>
      </c>
      <c r="M59" s="16">
        <f t="shared" si="2"/>
        <v>0</v>
      </c>
      <c r="N59" s="18">
        <f t="shared" si="3"/>
        <v>0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7.5" customHeight="1" x14ac:dyDescent="0.25">
      <c r="A60" s="10" t="s">
        <v>153</v>
      </c>
      <c r="B60" s="10" t="s">
        <v>143</v>
      </c>
      <c r="C60" s="10" t="s">
        <v>94</v>
      </c>
      <c r="D60" s="19">
        <v>390759.51999999996</v>
      </c>
      <c r="E60" s="19">
        <v>0</v>
      </c>
      <c r="F60" s="19">
        <v>390759.51999999996</v>
      </c>
      <c r="G60" s="19">
        <v>0</v>
      </c>
      <c r="H60" s="19">
        <v>0</v>
      </c>
      <c r="I60" s="19">
        <v>0</v>
      </c>
      <c r="J60" s="19">
        <v>0</v>
      </c>
      <c r="K60" s="16">
        <f t="shared" si="0"/>
        <v>390759.51999999996</v>
      </c>
      <c r="L60" s="16">
        <f t="shared" si="1"/>
        <v>390759.51999999996</v>
      </c>
      <c r="M60" s="16">
        <f t="shared" si="2"/>
        <v>0</v>
      </c>
      <c r="N60" s="18">
        <f t="shared" si="3"/>
        <v>0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7.5" customHeight="1" x14ac:dyDescent="0.25">
      <c r="A61" s="10" t="s">
        <v>154</v>
      </c>
      <c r="B61" s="10" t="s">
        <v>143</v>
      </c>
      <c r="C61" s="10" t="s">
        <v>96</v>
      </c>
      <c r="D61" s="19">
        <v>726316.13</v>
      </c>
      <c r="E61" s="19">
        <v>0</v>
      </c>
      <c r="F61" s="19">
        <v>726316.13</v>
      </c>
      <c r="G61" s="19">
        <v>2934</v>
      </c>
      <c r="H61" s="19">
        <v>0</v>
      </c>
      <c r="I61" s="19">
        <v>0</v>
      </c>
      <c r="J61" s="19">
        <v>0</v>
      </c>
      <c r="K61" s="16">
        <f t="shared" si="0"/>
        <v>726316.13</v>
      </c>
      <c r="L61" s="16">
        <f t="shared" si="1"/>
        <v>726316.13</v>
      </c>
      <c r="M61" s="16">
        <f t="shared" si="2"/>
        <v>0</v>
      </c>
      <c r="N61" s="18">
        <f t="shared" si="3"/>
        <v>0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7.5" customHeight="1" x14ac:dyDescent="0.25">
      <c r="A62" s="10" t="s">
        <v>155</v>
      </c>
      <c r="B62" s="10" t="s">
        <v>143</v>
      </c>
      <c r="C62" s="10" t="s">
        <v>156</v>
      </c>
      <c r="D62" s="19">
        <v>661045.17999999993</v>
      </c>
      <c r="E62" s="19">
        <v>-14475.100000000006</v>
      </c>
      <c r="F62" s="19">
        <v>646570.08000000007</v>
      </c>
      <c r="G62" s="19">
        <v>578242.61</v>
      </c>
      <c r="H62" s="19">
        <v>432017.11</v>
      </c>
      <c r="I62" s="19">
        <v>18564.68</v>
      </c>
      <c r="J62" s="19">
        <v>18564.68</v>
      </c>
      <c r="K62" s="16">
        <f t="shared" si="0"/>
        <v>214552.97000000009</v>
      </c>
      <c r="L62" s="16">
        <f t="shared" si="1"/>
        <v>628005.4</v>
      </c>
      <c r="M62" s="16">
        <f t="shared" si="2"/>
        <v>413452.43</v>
      </c>
      <c r="N62" s="18">
        <f t="shared" si="3"/>
        <v>2.871255657236722E-2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7.5" customHeight="1" x14ac:dyDescent="0.25">
      <c r="A63" s="10" t="s">
        <v>157</v>
      </c>
      <c r="B63" s="10" t="s">
        <v>143</v>
      </c>
      <c r="C63" s="10" t="s">
        <v>158</v>
      </c>
      <c r="D63" s="19">
        <v>56405</v>
      </c>
      <c r="E63" s="19">
        <v>14475.1</v>
      </c>
      <c r="F63" s="19">
        <v>70880.100000000006</v>
      </c>
      <c r="G63" s="19">
        <v>39393.07</v>
      </c>
      <c r="H63" s="19">
        <v>5003.6099999999997</v>
      </c>
      <c r="I63" s="19">
        <v>5003.6099999999997</v>
      </c>
      <c r="J63" s="19">
        <v>5003.6099999999997</v>
      </c>
      <c r="K63" s="16">
        <f t="shared" si="0"/>
        <v>65876.490000000005</v>
      </c>
      <c r="L63" s="16">
        <f t="shared" si="1"/>
        <v>65876.490000000005</v>
      </c>
      <c r="M63" s="16">
        <f t="shared" si="2"/>
        <v>0</v>
      </c>
      <c r="N63" s="18">
        <f t="shared" si="3"/>
        <v>7.0592592279074093E-2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7.5" customHeight="1" x14ac:dyDescent="0.25">
      <c r="A64" s="10" t="s">
        <v>159</v>
      </c>
      <c r="B64" s="10" t="s">
        <v>143</v>
      </c>
      <c r="C64" s="10" t="s">
        <v>160</v>
      </c>
      <c r="D64" s="19">
        <v>88636.87</v>
      </c>
      <c r="E64" s="19">
        <v>0</v>
      </c>
      <c r="F64" s="19">
        <v>88636.87</v>
      </c>
      <c r="G64" s="19">
        <v>46526.03</v>
      </c>
      <c r="H64" s="19">
        <v>0</v>
      </c>
      <c r="I64" s="19">
        <v>0</v>
      </c>
      <c r="J64" s="19">
        <v>0</v>
      </c>
      <c r="K64" s="16">
        <f t="shared" si="0"/>
        <v>88636.87</v>
      </c>
      <c r="L64" s="16">
        <f t="shared" si="1"/>
        <v>88636.87</v>
      </c>
      <c r="M64" s="16">
        <f t="shared" si="2"/>
        <v>0</v>
      </c>
      <c r="N64" s="18">
        <f t="shared" si="3"/>
        <v>0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7.5" customHeight="1" x14ac:dyDescent="0.25">
      <c r="A65" s="10" t="s">
        <v>161</v>
      </c>
      <c r="B65" s="10" t="s">
        <v>143</v>
      </c>
      <c r="C65" s="10" t="s">
        <v>104</v>
      </c>
      <c r="D65" s="19">
        <v>377940</v>
      </c>
      <c r="E65" s="19">
        <v>0</v>
      </c>
      <c r="F65" s="19">
        <v>377940</v>
      </c>
      <c r="G65" s="19">
        <v>200799.2</v>
      </c>
      <c r="H65" s="19">
        <v>83840.13</v>
      </c>
      <c r="I65" s="19">
        <v>4173.2</v>
      </c>
      <c r="J65" s="19">
        <v>4173.2</v>
      </c>
      <c r="K65" s="16">
        <f t="shared" si="0"/>
        <v>294099.87</v>
      </c>
      <c r="L65" s="16">
        <f t="shared" si="1"/>
        <v>373766.8</v>
      </c>
      <c r="M65" s="16">
        <f t="shared" si="2"/>
        <v>79666.930000000008</v>
      </c>
      <c r="N65" s="18">
        <f t="shared" si="3"/>
        <v>1.1041964332962903E-2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7.5" customHeight="1" x14ac:dyDescent="0.25">
      <c r="A66" s="10" t="s">
        <v>218</v>
      </c>
      <c r="B66" s="10" t="s">
        <v>143</v>
      </c>
      <c r="C66" s="10" t="s">
        <v>220</v>
      </c>
      <c r="D66" s="19">
        <v>1105000</v>
      </c>
      <c r="E66" s="19">
        <v>0</v>
      </c>
      <c r="F66" s="19">
        <v>1105000</v>
      </c>
      <c r="G66" s="19">
        <v>205000</v>
      </c>
      <c r="H66" s="19">
        <v>0</v>
      </c>
      <c r="I66" s="19">
        <v>0</v>
      </c>
      <c r="J66" s="19">
        <v>0</v>
      </c>
      <c r="K66" s="16">
        <f t="shared" si="0"/>
        <v>1105000</v>
      </c>
      <c r="L66" s="16">
        <f t="shared" si="1"/>
        <v>1105000</v>
      </c>
      <c r="M66" s="16">
        <f t="shared" si="2"/>
        <v>0</v>
      </c>
      <c r="N66" s="18">
        <f t="shared" si="3"/>
        <v>0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7.5" customHeight="1" x14ac:dyDescent="0.25">
      <c r="A67" s="10" t="s">
        <v>162</v>
      </c>
      <c r="B67" s="10" t="s">
        <v>143</v>
      </c>
      <c r="C67" s="10" t="s">
        <v>163</v>
      </c>
      <c r="D67" s="19">
        <v>73989</v>
      </c>
      <c r="E67" s="19">
        <v>0</v>
      </c>
      <c r="F67" s="19">
        <v>73989</v>
      </c>
      <c r="G67" s="19">
        <v>0</v>
      </c>
      <c r="H67" s="19">
        <v>0</v>
      </c>
      <c r="I67" s="19">
        <v>0</v>
      </c>
      <c r="J67" s="19">
        <v>0</v>
      </c>
      <c r="K67" s="16">
        <f t="shared" ref="K67:K92" si="4">+F67-H67</f>
        <v>73989</v>
      </c>
      <c r="L67" s="16">
        <f t="shared" ref="L67:L92" si="5">+F67-I67</f>
        <v>73989</v>
      </c>
      <c r="M67" s="16">
        <f t="shared" ref="M67:M92" si="6">+H67-J67</f>
        <v>0</v>
      </c>
      <c r="N67" s="18">
        <f t="shared" ref="N67:N92" si="7">+I67/F67</f>
        <v>0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7.5" customHeight="1" x14ac:dyDescent="0.25">
      <c r="A68" s="10" t="s">
        <v>164</v>
      </c>
      <c r="B68" s="10" t="s">
        <v>143</v>
      </c>
      <c r="C68" s="10" t="s">
        <v>165</v>
      </c>
      <c r="D68" s="19">
        <v>7000</v>
      </c>
      <c r="E68" s="19">
        <v>0</v>
      </c>
      <c r="F68" s="19">
        <v>7000</v>
      </c>
      <c r="G68" s="19">
        <v>0</v>
      </c>
      <c r="H68" s="19">
        <v>0</v>
      </c>
      <c r="I68" s="19">
        <v>0</v>
      </c>
      <c r="J68" s="19">
        <v>0</v>
      </c>
      <c r="K68" s="16">
        <f t="shared" si="4"/>
        <v>7000</v>
      </c>
      <c r="L68" s="16">
        <f t="shared" si="5"/>
        <v>7000</v>
      </c>
      <c r="M68" s="16">
        <f t="shared" si="6"/>
        <v>0</v>
      </c>
      <c r="N68" s="18">
        <f t="shared" si="7"/>
        <v>0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7.5" customHeight="1" x14ac:dyDescent="0.25">
      <c r="A69" s="10" t="s">
        <v>166</v>
      </c>
      <c r="B69" s="10" t="s">
        <v>143</v>
      </c>
      <c r="C69" s="10" t="s">
        <v>167</v>
      </c>
      <c r="D69" s="19">
        <v>172493.24</v>
      </c>
      <c r="E69" s="19">
        <v>6650</v>
      </c>
      <c r="F69" s="19">
        <v>179143.24</v>
      </c>
      <c r="G69" s="19">
        <v>5800</v>
      </c>
      <c r="H69" s="19">
        <v>5800</v>
      </c>
      <c r="I69" s="19">
        <v>5800</v>
      </c>
      <c r="J69" s="19">
        <v>5800</v>
      </c>
      <c r="K69" s="16">
        <f t="shared" si="4"/>
        <v>173343.24</v>
      </c>
      <c r="L69" s="16">
        <f t="shared" si="5"/>
        <v>173343.24</v>
      </c>
      <c r="M69" s="16">
        <f t="shared" si="6"/>
        <v>0</v>
      </c>
      <c r="N69" s="18">
        <f t="shared" si="7"/>
        <v>3.2376326340865555E-2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7.5" customHeight="1" x14ac:dyDescent="0.25">
      <c r="A70" s="10" t="s">
        <v>168</v>
      </c>
      <c r="B70" s="10" t="s">
        <v>143</v>
      </c>
      <c r="C70" s="10" t="s">
        <v>116</v>
      </c>
      <c r="D70" s="19">
        <v>27718.619999999995</v>
      </c>
      <c r="E70" s="19">
        <v>0</v>
      </c>
      <c r="F70" s="19">
        <v>27718.619999999995</v>
      </c>
      <c r="G70" s="19">
        <v>1250</v>
      </c>
      <c r="H70" s="19">
        <v>0</v>
      </c>
      <c r="I70" s="19">
        <v>0</v>
      </c>
      <c r="J70" s="19">
        <v>0</v>
      </c>
      <c r="K70" s="16">
        <f t="shared" si="4"/>
        <v>27718.619999999995</v>
      </c>
      <c r="L70" s="16">
        <f t="shared" si="5"/>
        <v>27718.619999999995</v>
      </c>
      <c r="M70" s="16">
        <f t="shared" si="6"/>
        <v>0</v>
      </c>
      <c r="N70" s="18">
        <f t="shared" si="7"/>
        <v>0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7.5" customHeight="1" x14ac:dyDescent="0.25">
      <c r="A71" s="10" t="s">
        <v>169</v>
      </c>
      <c r="B71" s="10" t="s">
        <v>143</v>
      </c>
      <c r="C71" s="10" t="s">
        <v>120</v>
      </c>
      <c r="D71" s="19">
        <v>7000</v>
      </c>
      <c r="E71" s="19">
        <v>0</v>
      </c>
      <c r="F71" s="19">
        <v>7000</v>
      </c>
      <c r="G71" s="19">
        <v>0</v>
      </c>
      <c r="H71" s="19">
        <v>0</v>
      </c>
      <c r="I71" s="19">
        <v>0</v>
      </c>
      <c r="J71" s="19">
        <v>0</v>
      </c>
      <c r="K71" s="16">
        <f t="shared" si="4"/>
        <v>7000</v>
      </c>
      <c r="L71" s="16">
        <f t="shared" si="5"/>
        <v>7000</v>
      </c>
      <c r="M71" s="16">
        <f t="shared" si="6"/>
        <v>0</v>
      </c>
      <c r="N71" s="18">
        <f t="shared" si="7"/>
        <v>0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7.5" customHeight="1" x14ac:dyDescent="0.25">
      <c r="A72" s="10" t="s">
        <v>170</v>
      </c>
      <c r="B72" s="10" t="s">
        <v>143</v>
      </c>
      <c r="C72" s="10" t="s">
        <v>171</v>
      </c>
      <c r="D72" s="19">
        <v>9900</v>
      </c>
      <c r="E72" s="19">
        <v>0</v>
      </c>
      <c r="F72" s="19">
        <v>9900</v>
      </c>
      <c r="G72" s="19">
        <v>6000</v>
      </c>
      <c r="H72" s="19">
        <v>0</v>
      </c>
      <c r="I72" s="19">
        <v>0</v>
      </c>
      <c r="J72" s="19">
        <v>0</v>
      </c>
      <c r="K72" s="16">
        <f t="shared" si="4"/>
        <v>9900</v>
      </c>
      <c r="L72" s="16">
        <f t="shared" si="5"/>
        <v>9900</v>
      </c>
      <c r="M72" s="16">
        <f t="shared" si="6"/>
        <v>0</v>
      </c>
      <c r="N72" s="18">
        <f t="shared" si="7"/>
        <v>0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7.5" customHeight="1" x14ac:dyDescent="0.25">
      <c r="A73" s="10" t="s">
        <v>172</v>
      </c>
      <c r="B73" s="10" t="s">
        <v>143</v>
      </c>
      <c r="C73" s="10" t="s">
        <v>124</v>
      </c>
      <c r="D73" s="19">
        <v>128399.38</v>
      </c>
      <c r="E73" s="19">
        <v>0</v>
      </c>
      <c r="F73" s="19">
        <v>128399.38</v>
      </c>
      <c r="G73" s="19">
        <v>11400</v>
      </c>
      <c r="H73" s="19">
        <v>0</v>
      </c>
      <c r="I73" s="19">
        <v>0</v>
      </c>
      <c r="J73" s="19">
        <v>0</v>
      </c>
      <c r="K73" s="16">
        <f t="shared" si="4"/>
        <v>128399.38</v>
      </c>
      <c r="L73" s="16">
        <f t="shared" si="5"/>
        <v>128399.38</v>
      </c>
      <c r="M73" s="16">
        <f t="shared" si="6"/>
        <v>0</v>
      </c>
      <c r="N73" s="18">
        <f t="shared" si="7"/>
        <v>0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7.5" customHeight="1" x14ac:dyDescent="0.25">
      <c r="A74" s="10" t="s">
        <v>173</v>
      </c>
      <c r="B74" s="10" t="s">
        <v>143</v>
      </c>
      <c r="C74" s="10" t="s">
        <v>174</v>
      </c>
      <c r="D74" s="19">
        <v>236455.52</v>
      </c>
      <c r="E74" s="19">
        <v>0</v>
      </c>
      <c r="F74" s="19">
        <v>236455.52</v>
      </c>
      <c r="G74" s="19">
        <v>212010.27</v>
      </c>
      <c r="H74" s="19">
        <v>0</v>
      </c>
      <c r="I74" s="19">
        <v>0</v>
      </c>
      <c r="J74" s="19">
        <v>0</v>
      </c>
      <c r="K74" s="16">
        <f t="shared" si="4"/>
        <v>236455.52</v>
      </c>
      <c r="L74" s="16">
        <f t="shared" si="5"/>
        <v>236455.52</v>
      </c>
      <c r="M74" s="16">
        <f t="shared" si="6"/>
        <v>0</v>
      </c>
      <c r="N74" s="18">
        <f t="shared" si="7"/>
        <v>0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7.5" customHeight="1" x14ac:dyDescent="0.25">
      <c r="A75" s="10" t="s">
        <v>175</v>
      </c>
      <c r="B75" s="10" t="s">
        <v>143</v>
      </c>
      <c r="C75" s="10" t="s">
        <v>176</v>
      </c>
      <c r="D75" s="19">
        <v>82431.62</v>
      </c>
      <c r="E75" s="19">
        <v>0</v>
      </c>
      <c r="F75" s="19">
        <v>82431.62</v>
      </c>
      <c r="G75" s="19">
        <v>21000</v>
      </c>
      <c r="H75" s="19">
        <v>18000</v>
      </c>
      <c r="I75" s="19">
        <v>154.97</v>
      </c>
      <c r="J75" s="19">
        <v>154.97</v>
      </c>
      <c r="K75" s="16">
        <f t="shared" si="4"/>
        <v>64431.619999999995</v>
      </c>
      <c r="L75" s="16">
        <f t="shared" si="5"/>
        <v>82276.649999999994</v>
      </c>
      <c r="M75" s="16">
        <f t="shared" si="6"/>
        <v>17845.03</v>
      </c>
      <c r="N75" s="18">
        <f t="shared" si="7"/>
        <v>1.8799824630402753E-3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7.5" customHeight="1" x14ac:dyDescent="0.25">
      <c r="A76" s="10" t="s">
        <v>177</v>
      </c>
      <c r="B76" s="10" t="s">
        <v>143</v>
      </c>
      <c r="C76" s="10" t="s">
        <v>178</v>
      </c>
      <c r="D76" s="19">
        <v>17253</v>
      </c>
      <c r="E76" s="19">
        <v>0</v>
      </c>
      <c r="F76" s="19">
        <v>17253</v>
      </c>
      <c r="G76" s="19">
        <v>17253</v>
      </c>
      <c r="H76" s="19">
        <v>17253</v>
      </c>
      <c r="I76" s="19">
        <v>17253</v>
      </c>
      <c r="J76" s="19">
        <v>17253</v>
      </c>
      <c r="K76" s="16">
        <f t="shared" si="4"/>
        <v>0</v>
      </c>
      <c r="L76" s="16">
        <f t="shared" si="5"/>
        <v>0</v>
      </c>
      <c r="M76" s="16">
        <f t="shared" si="6"/>
        <v>0</v>
      </c>
      <c r="N76" s="18">
        <f t="shared" si="7"/>
        <v>1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7.5" customHeight="1" x14ac:dyDescent="0.25">
      <c r="A77" s="10" t="s">
        <v>179</v>
      </c>
      <c r="B77" s="10" t="s">
        <v>143</v>
      </c>
      <c r="C77" s="10" t="s">
        <v>180</v>
      </c>
      <c r="D77" s="19">
        <v>1551537.33</v>
      </c>
      <c r="E77" s="19">
        <v>0</v>
      </c>
      <c r="F77" s="19">
        <v>1551537.33</v>
      </c>
      <c r="G77" s="19">
        <v>0</v>
      </c>
      <c r="H77" s="19">
        <v>0</v>
      </c>
      <c r="I77" s="19">
        <v>0</v>
      </c>
      <c r="J77" s="19">
        <v>0</v>
      </c>
      <c r="K77" s="16">
        <f t="shared" si="4"/>
        <v>1551537.33</v>
      </c>
      <c r="L77" s="16">
        <f t="shared" si="5"/>
        <v>1551537.33</v>
      </c>
      <c r="M77" s="16">
        <f t="shared" si="6"/>
        <v>0</v>
      </c>
      <c r="N77" s="18">
        <f t="shared" si="7"/>
        <v>0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7.5" customHeight="1" x14ac:dyDescent="0.25">
      <c r="A78" s="10" t="s">
        <v>181</v>
      </c>
      <c r="B78" s="10" t="s">
        <v>143</v>
      </c>
      <c r="C78" s="10" t="s">
        <v>182</v>
      </c>
      <c r="D78" s="19">
        <v>500</v>
      </c>
      <c r="E78" s="19">
        <v>0</v>
      </c>
      <c r="F78" s="19">
        <v>500</v>
      </c>
      <c r="G78" s="19">
        <v>0</v>
      </c>
      <c r="H78" s="19">
        <v>0</v>
      </c>
      <c r="I78" s="19">
        <v>0</v>
      </c>
      <c r="J78" s="19">
        <v>0</v>
      </c>
      <c r="K78" s="16">
        <f t="shared" si="4"/>
        <v>500</v>
      </c>
      <c r="L78" s="16">
        <f t="shared" si="5"/>
        <v>500</v>
      </c>
      <c r="M78" s="16">
        <f t="shared" si="6"/>
        <v>0</v>
      </c>
      <c r="N78" s="18">
        <f t="shared" si="7"/>
        <v>0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7.5" customHeight="1" x14ac:dyDescent="0.25">
      <c r="A79" s="10" t="s">
        <v>183</v>
      </c>
      <c r="B79" s="10" t="s">
        <v>143</v>
      </c>
      <c r="C79" s="10" t="s">
        <v>184</v>
      </c>
      <c r="D79" s="19">
        <v>100</v>
      </c>
      <c r="E79" s="19">
        <v>0</v>
      </c>
      <c r="F79" s="19">
        <v>100</v>
      </c>
      <c r="G79" s="19">
        <v>0</v>
      </c>
      <c r="H79" s="19">
        <v>0</v>
      </c>
      <c r="I79" s="19">
        <v>0</v>
      </c>
      <c r="J79" s="19">
        <v>0</v>
      </c>
      <c r="K79" s="16">
        <f t="shared" si="4"/>
        <v>100</v>
      </c>
      <c r="L79" s="16">
        <f t="shared" si="5"/>
        <v>100</v>
      </c>
      <c r="M79" s="16">
        <f t="shared" si="6"/>
        <v>0</v>
      </c>
      <c r="N79" s="18">
        <f t="shared" si="7"/>
        <v>0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7.5" customHeight="1" x14ac:dyDescent="0.25">
      <c r="A80" s="10" t="s">
        <v>185</v>
      </c>
      <c r="B80" s="10" t="s">
        <v>186</v>
      </c>
      <c r="C80" s="10" t="s">
        <v>187</v>
      </c>
      <c r="D80" s="19">
        <v>49690</v>
      </c>
      <c r="E80" s="19">
        <v>0</v>
      </c>
      <c r="F80" s="19">
        <v>49690</v>
      </c>
      <c r="G80" s="19">
        <v>49680</v>
      </c>
      <c r="H80" s="19">
        <v>0</v>
      </c>
      <c r="I80" s="19">
        <v>0</v>
      </c>
      <c r="J80" s="19">
        <v>0</v>
      </c>
      <c r="K80" s="16">
        <f t="shared" si="4"/>
        <v>49690</v>
      </c>
      <c r="L80" s="16">
        <f t="shared" si="5"/>
        <v>49690</v>
      </c>
      <c r="M80" s="16">
        <f t="shared" si="6"/>
        <v>0</v>
      </c>
      <c r="N80" s="18">
        <f t="shared" si="7"/>
        <v>0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7.5" customHeight="1" x14ac:dyDescent="0.25">
      <c r="A81" s="10" t="s">
        <v>188</v>
      </c>
      <c r="B81" s="10" t="s">
        <v>186</v>
      </c>
      <c r="C81" s="10" t="s">
        <v>189</v>
      </c>
      <c r="D81" s="19">
        <v>65139.41</v>
      </c>
      <c r="E81" s="19">
        <v>0</v>
      </c>
      <c r="F81" s="19">
        <v>65139.41</v>
      </c>
      <c r="G81" s="19">
        <v>0</v>
      </c>
      <c r="H81" s="19">
        <v>0</v>
      </c>
      <c r="I81" s="19">
        <v>0</v>
      </c>
      <c r="J81" s="19">
        <v>0</v>
      </c>
      <c r="K81" s="16">
        <f t="shared" si="4"/>
        <v>65139.41</v>
      </c>
      <c r="L81" s="16">
        <f t="shared" si="5"/>
        <v>65139.41</v>
      </c>
      <c r="M81" s="16">
        <f t="shared" si="6"/>
        <v>0</v>
      </c>
      <c r="N81" s="18">
        <f t="shared" si="7"/>
        <v>0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7.5" customHeight="1" x14ac:dyDescent="0.25">
      <c r="A82" s="10" t="s">
        <v>190</v>
      </c>
      <c r="B82" s="10" t="s">
        <v>186</v>
      </c>
      <c r="C82" s="10" t="s">
        <v>191</v>
      </c>
      <c r="D82" s="19">
        <v>79380</v>
      </c>
      <c r="E82" s="19">
        <v>0</v>
      </c>
      <c r="F82" s="19">
        <v>79380</v>
      </c>
      <c r="G82" s="19">
        <v>79364</v>
      </c>
      <c r="H82" s="19">
        <v>0</v>
      </c>
      <c r="I82" s="19">
        <v>0</v>
      </c>
      <c r="J82" s="19">
        <v>0</v>
      </c>
      <c r="K82" s="16">
        <f t="shared" si="4"/>
        <v>79380</v>
      </c>
      <c r="L82" s="16">
        <f t="shared" si="5"/>
        <v>79380</v>
      </c>
      <c r="M82" s="16">
        <f t="shared" si="6"/>
        <v>0</v>
      </c>
      <c r="N82" s="18">
        <f t="shared" si="7"/>
        <v>0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7.5" customHeight="1" x14ac:dyDescent="0.25">
      <c r="A83" s="10" t="s">
        <v>192</v>
      </c>
      <c r="B83" s="10" t="s">
        <v>223</v>
      </c>
      <c r="C83" s="10" t="s">
        <v>193</v>
      </c>
      <c r="D83" s="19">
        <v>27773</v>
      </c>
      <c r="E83" s="19">
        <v>0</v>
      </c>
      <c r="F83" s="19">
        <v>27773</v>
      </c>
      <c r="G83" s="19">
        <v>5554.04</v>
      </c>
      <c r="H83" s="19">
        <v>2752.12</v>
      </c>
      <c r="I83" s="19">
        <v>2752.12</v>
      </c>
      <c r="J83" s="19">
        <v>2752.12</v>
      </c>
      <c r="K83" s="16">
        <f t="shared" si="4"/>
        <v>25020.880000000001</v>
      </c>
      <c r="L83" s="16">
        <f t="shared" si="5"/>
        <v>25020.880000000001</v>
      </c>
      <c r="M83" s="16">
        <f t="shared" si="6"/>
        <v>0</v>
      </c>
      <c r="N83" s="18">
        <f t="shared" si="7"/>
        <v>9.9093364058618072E-2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7.5" customHeight="1" x14ac:dyDescent="0.25">
      <c r="A84" s="10" t="s">
        <v>194</v>
      </c>
      <c r="B84" s="10" t="s">
        <v>223</v>
      </c>
      <c r="C84" s="10" t="s">
        <v>137</v>
      </c>
      <c r="D84" s="19">
        <v>182875</v>
      </c>
      <c r="E84" s="19">
        <v>0</v>
      </c>
      <c r="F84" s="19">
        <v>182875</v>
      </c>
      <c r="G84" s="19">
        <v>0</v>
      </c>
      <c r="H84" s="19">
        <v>0</v>
      </c>
      <c r="I84" s="19">
        <v>0</v>
      </c>
      <c r="J84" s="19">
        <v>0</v>
      </c>
      <c r="K84" s="16">
        <f t="shared" si="4"/>
        <v>182875</v>
      </c>
      <c r="L84" s="16">
        <f t="shared" si="5"/>
        <v>182875</v>
      </c>
      <c r="M84" s="16">
        <f t="shared" si="6"/>
        <v>0</v>
      </c>
      <c r="N84" s="18">
        <f t="shared" si="7"/>
        <v>0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7.5" customHeight="1" x14ac:dyDescent="0.25">
      <c r="A85" s="10" t="s">
        <v>196</v>
      </c>
      <c r="B85" s="10" t="s">
        <v>195</v>
      </c>
      <c r="C85" s="10" t="s">
        <v>197</v>
      </c>
      <c r="D85" s="19">
        <v>100000</v>
      </c>
      <c r="E85" s="19">
        <v>0</v>
      </c>
      <c r="F85" s="19">
        <v>100000</v>
      </c>
      <c r="G85" s="19">
        <v>0</v>
      </c>
      <c r="H85" s="19">
        <v>0</v>
      </c>
      <c r="I85" s="19">
        <v>0</v>
      </c>
      <c r="J85" s="19">
        <v>0</v>
      </c>
      <c r="K85" s="16">
        <f t="shared" si="4"/>
        <v>100000</v>
      </c>
      <c r="L85" s="16">
        <f t="shared" si="5"/>
        <v>100000</v>
      </c>
      <c r="M85" s="16">
        <f t="shared" si="6"/>
        <v>0</v>
      </c>
      <c r="N85" s="18">
        <f t="shared" si="7"/>
        <v>0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7.5" customHeight="1" x14ac:dyDescent="0.25">
      <c r="A86" s="10" t="s">
        <v>198</v>
      </c>
      <c r="B86" s="10" t="s">
        <v>199</v>
      </c>
      <c r="C86" s="10" t="s">
        <v>200</v>
      </c>
      <c r="D86" s="19">
        <v>163676.14000000001</v>
      </c>
      <c r="E86" s="19">
        <v>0</v>
      </c>
      <c r="F86" s="19">
        <v>163676.14000000001</v>
      </c>
      <c r="G86" s="19">
        <v>18676.14</v>
      </c>
      <c r="H86" s="19">
        <v>18676.14</v>
      </c>
      <c r="I86" s="19">
        <v>18676.14</v>
      </c>
      <c r="J86" s="19">
        <v>18676.14</v>
      </c>
      <c r="K86" s="16">
        <f t="shared" si="4"/>
        <v>145000</v>
      </c>
      <c r="L86" s="16">
        <f t="shared" si="5"/>
        <v>145000</v>
      </c>
      <c r="M86" s="16">
        <f t="shared" si="6"/>
        <v>0</v>
      </c>
      <c r="N86" s="18">
        <f t="shared" si="7"/>
        <v>0.11410423046389044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7.5" customHeight="1" x14ac:dyDescent="0.25">
      <c r="A87" s="10" t="s">
        <v>201</v>
      </c>
      <c r="B87" s="10" t="s">
        <v>199</v>
      </c>
      <c r="C87" s="10" t="s">
        <v>202</v>
      </c>
      <c r="D87" s="19">
        <v>777833.97</v>
      </c>
      <c r="E87" s="19">
        <v>15800</v>
      </c>
      <c r="F87" s="19">
        <v>793633.97</v>
      </c>
      <c r="G87" s="19">
        <v>14390</v>
      </c>
      <c r="H87" s="19">
        <v>0</v>
      </c>
      <c r="I87" s="19">
        <v>0</v>
      </c>
      <c r="J87" s="19">
        <v>0</v>
      </c>
      <c r="K87" s="16">
        <f t="shared" si="4"/>
        <v>793633.97</v>
      </c>
      <c r="L87" s="16">
        <f t="shared" si="5"/>
        <v>793633.97</v>
      </c>
      <c r="M87" s="16">
        <f t="shared" si="6"/>
        <v>0</v>
      </c>
      <c r="N87" s="18">
        <f t="shared" si="7"/>
        <v>0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7.5" customHeight="1" x14ac:dyDescent="0.25">
      <c r="A88" s="10" t="s">
        <v>203</v>
      </c>
      <c r="B88" s="10" t="s">
        <v>199</v>
      </c>
      <c r="C88" s="10" t="s">
        <v>204</v>
      </c>
      <c r="D88" s="19">
        <v>2519464</v>
      </c>
      <c r="E88" s="19">
        <v>-92193</v>
      </c>
      <c r="F88" s="19">
        <v>2427271</v>
      </c>
      <c r="G88" s="19">
        <v>1031414</v>
      </c>
      <c r="H88" s="19">
        <v>711480</v>
      </c>
      <c r="I88" s="19">
        <v>711480</v>
      </c>
      <c r="J88" s="19">
        <v>711480</v>
      </c>
      <c r="K88" s="16">
        <f t="shared" si="4"/>
        <v>1715791</v>
      </c>
      <c r="L88" s="16">
        <f t="shared" si="5"/>
        <v>1715791</v>
      </c>
      <c r="M88" s="16">
        <f t="shared" si="6"/>
        <v>0</v>
      </c>
      <c r="N88" s="18">
        <f t="shared" si="7"/>
        <v>0.2931193097103702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7.5" customHeight="1" x14ac:dyDescent="0.25">
      <c r="A89" s="10" t="s">
        <v>205</v>
      </c>
      <c r="B89" s="10" t="s">
        <v>199</v>
      </c>
      <c r="C89" s="10" t="s">
        <v>206</v>
      </c>
      <c r="D89" s="19">
        <v>910</v>
      </c>
      <c r="E89" s="19">
        <v>0</v>
      </c>
      <c r="F89" s="19">
        <v>910</v>
      </c>
      <c r="G89" s="19">
        <v>0</v>
      </c>
      <c r="H89" s="19">
        <v>0</v>
      </c>
      <c r="I89" s="19">
        <v>0</v>
      </c>
      <c r="J89" s="19">
        <v>0</v>
      </c>
      <c r="K89" s="16">
        <f t="shared" si="4"/>
        <v>910</v>
      </c>
      <c r="L89" s="16">
        <f t="shared" si="5"/>
        <v>910</v>
      </c>
      <c r="M89" s="16">
        <f t="shared" si="6"/>
        <v>0</v>
      </c>
      <c r="N89" s="18">
        <f t="shared" si="7"/>
        <v>0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7.5" customHeight="1" x14ac:dyDescent="0.25">
      <c r="A90" s="10" t="s">
        <v>207</v>
      </c>
      <c r="B90" s="10" t="s">
        <v>199</v>
      </c>
      <c r="C90" s="10" t="s">
        <v>130</v>
      </c>
      <c r="D90" s="19">
        <v>85546</v>
      </c>
      <c r="E90" s="19">
        <v>82311</v>
      </c>
      <c r="F90" s="19">
        <v>167857</v>
      </c>
      <c r="G90" s="19">
        <v>82310.16</v>
      </c>
      <c r="H90" s="19">
        <v>0</v>
      </c>
      <c r="I90" s="19">
        <v>0</v>
      </c>
      <c r="J90" s="19">
        <v>0</v>
      </c>
      <c r="K90" s="16">
        <f t="shared" si="4"/>
        <v>167857</v>
      </c>
      <c r="L90" s="16">
        <f t="shared" si="5"/>
        <v>167857</v>
      </c>
      <c r="M90" s="16">
        <f t="shared" si="6"/>
        <v>0</v>
      </c>
      <c r="N90" s="18">
        <f t="shared" si="7"/>
        <v>0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7.5" customHeight="1" x14ac:dyDescent="0.25">
      <c r="A91" s="10" t="s">
        <v>208</v>
      </c>
      <c r="B91" s="10" t="s">
        <v>199</v>
      </c>
      <c r="C91" s="10" t="s">
        <v>209</v>
      </c>
      <c r="D91" s="19">
        <v>1100</v>
      </c>
      <c r="E91" s="19">
        <v>0</v>
      </c>
      <c r="F91" s="19">
        <v>1100</v>
      </c>
      <c r="G91" s="19">
        <v>0</v>
      </c>
      <c r="H91" s="19">
        <v>0</v>
      </c>
      <c r="I91" s="19">
        <v>0</v>
      </c>
      <c r="J91" s="19">
        <v>0</v>
      </c>
      <c r="K91" s="16">
        <f t="shared" si="4"/>
        <v>1100</v>
      </c>
      <c r="L91" s="16">
        <f t="shared" si="5"/>
        <v>1100</v>
      </c>
      <c r="M91" s="16">
        <f t="shared" si="6"/>
        <v>0</v>
      </c>
      <c r="N91" s="18">
        <f t="shared" si="7"/>
        <v>0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7.5" customHeight="1" x14ac:dyDescent="0.25">
      <c r="A92" s="10" t="s">
        <v>219</v>
      </c>
      <c r="B92" s="10" t="s">
        <v>199</v>
      </c>
      <c r="C92" s="10" t="s">
        <v>222</v>
      </c>
      <c r="D92" s="19">
        <v>9800</v>
      </c>
      <c r="E92" s="19">
        <v>0</v>
      </c>
      <c r="F92" s="19">
        <v>9800</v>
      </c>
      <c r="G92" s="19">
        <v>0</v>
      </c>
      <c r="H92" s="19">
        <v>0</v>
      </c>
      <c r="I92" s="19">
        <v>0</v>
      </c>
      <c r="J92" s="19">
        <v>0</v>
      </c>
      <c r="K92" s="16">
        <f t="shared" si="4"/>
        <v>9800</v>
      </c>
      <c r="L92" s="16">
        <f t="shared" si="5"/>
        <v>9800</v>
      </c>
      <c r="M92" s="16">
        <f t="shared" si="6"/>
        <v>0</v>
      </c>
      <c r="N92" s="18">
        <f t="shared" si="7"/>
        <v>0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20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</sheetData>
  <autoFilter ref="A1:Z92" xr:uid="{00000000-0001-0000-0000-000000000000}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D4" sqref="D4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2" t="s">
        <v>17</v>
      </c>
      <c r="B1" s="11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2" t="s">
        <v>18</v>
      </c>
      <c r="B2" s="12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2" t="s">
        <v>20</v>
      </c>
      <c r="B3" s="13" t="s">
        <v>210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2" t="s">
        <v>21</v>
      </c>
      <c r="B4" s="13" t="s">
        <v>211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2" t="s">
        <v>22</v>
      </c>
      <c r="B5" s="14" t="s">
        <v>212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2" t="s">
        <v>23</v>
      </c>
      <c r="B6" s="13" t="s">
        <v>213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3" t="s">
        <v>24</v>
      </c>
      <c r="B7" s="15" t="s">
        <v>25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FAE8F117-7DA5-4914-A4B8-BF1032CF1A7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topLeftCell="A2" workbookViewId="0">
      <selection activeCell="B9" sqref="B9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5" t="s">
        <v>26</v>
      </c>
      <c r="B1" s="4" t="s">
        <v>216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5" t="s">
        <v>2</v>
      </c>
      <c r="B2" s="4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6" t="s">
        <v>28</v>
      </c>
      <c r="B3" s="6" t="s">
        <v>29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7" t="s">
        <v>0</v>
      </c>
      <c r="B4" s="8" t="s">
        <v>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7" t="s">
        <v>1</v>
      </c>
      <c r="B5" s="8" t="s">
        <v>31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7" t="s">
        <v>2</v>
      </c>
      <c r="B6" s="8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7" t="s">
        <v>3</v>
      </c>
      <c r="B7" s="8" t="s">
        <v>33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7" t="s">
        <v>4</v>
      </c>
      <c r="B8" s="8" t="s">
        <v>34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7" t="s">
        <v>5</v>
      </c>
      <c r="B9" s="8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7" t="s">
        <v>6</v>
      </c>
      <c r="B10" s="8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7" t="s">
        <v>7</v>
      </c>
      <c r="B11" s="8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7" t="s">
        <v>8</v>
      </c>
      <c r="B12" s="8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7" t="s">
        <v>9</v>
      </c>
      <c r="B13" s="8" t="s">
        <v>39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7" t="s">
        <v>10</v>
      </c>
      <c r="B14" s="8" t="s">
        <v>40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7" t="s">
        <v>11</v>
      </c>
      <c r="B15" s="8" t="s">
        <v>41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7" t="s">
        <v>12</v>
      </c>
      <c r="B16" s="8" t="s">
        <v>42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7" t="s">
        <v>13</v>
      </c>
      <c r="B17" s="8" t="s">
        <v>43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9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9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9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9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9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9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9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9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9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9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9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9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9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9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9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9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9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9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9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9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9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9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9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9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9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9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9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9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9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9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9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9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9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9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9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9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9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9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9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9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9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9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9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9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9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9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9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9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9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9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9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9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9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9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9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9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9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9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9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9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9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9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9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9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9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9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9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9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9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9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9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9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9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9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2011-04-20T17:22:00Z</dcterms:created>
  <dcterms:modified xsi:type="dcterms:W3CDTF">2024-02-09T14:06:45Z</dcterms:modified>
</cp:coreProperties>
</file>